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Bfm\Hospital Rate Setting Section\DSH Disproportionate Share Hospital Payments and Audit\DSH Audits\SFY20\04 - Final Documents\"/>
    </mc:Choice>
  </mc:AlternateContent>
  <xr:revisionPtr revIDLastSave="0" documentId="13_ncr:1_{6401F083-804A-47FA-AFE2-41B25CBBC28B}" xr6:coauthVersionLast="47" xr6:coauthVersionMax="47" xr10:uidLastSave="{00000000-0000-0000-0000-000000000000}"/>
  <bookViews>
    <workbookView xWindow="1536" yWindow="1536" windowWidth="19248" windowHeight="11340" xr2:uid="{A994067F-E073-4A45-AA30-150DBA62AAAB}"/>
  </bookViews>
  <sheets>
    <sheet name="SFY20 Reallocation Summary" sheetId="1" r:id="rId1"/>
  </sheets>
  <externalReferences>
    <externalReference r:id="rId2"/>
    <externalReference r:id="rId3"/>
  </externalReferences>
  <definedNames>
    <definedName name="_Fill" hidden="1">#REF!</definedName>
    <definedName name="_xlnm._FilterDatabase" localSheetId="0">'SFY20 Reallocation Summary'!$C$8:$N$8</definedName>
    <definedName name="_Key1" hidden="1">'[1]Hospital Facility Data'!#REF!</definedName>
    <definedName name="_Key2" hidden="1">#REF!</definedName>
    <definedName name="_Order1" hidden="1">255</definedName>
    <definedName name="_Order2" hidden="1">255</definedName>
    <definedName name="_Sort" hidden="1">#REF!</definedName>
    <definedName name="BothWays">'[2]REPORT SETUP'!$C$7</definedName>
    <definedName name="BothWaysUIDef">'[2]REPORT SETUP'!$D$13</definedName>
    <definedName name="DG_PRINT_SETTINGS_001">{"001","Summary","'Report'!$I$1","'List'!$A$2:$D$750",1,"Provider",FALSE,"","","",#N/A,#N/A,#N/A,#N/A,#N/A,#N/A,#N/A,#N/A,#N/A,#N/A,1}</definedName>
    <definedName name="DG_PRINT_SETTINGS_002">{"002","Report","'Report'!$I$1","'List'!$A$2:$D$750",2,"Provider",FALSE,"","","",#N/A,#N/A,#N/A,#N/A,#N/A,#N/A,#N/A,#N/A,#N/A,#N/A,2,0}</definedName>
    <definedName name="ErrorScanPathStr" hidden="1">"C:\Documents and Settings\KKRAWIEC\Desktop\IRF Proposed Rule Analysis 9.0.ERR"</definedName>
    <definedName name="HTML_CodePage" hidden="1">1252</definedName>
    <definedName name="HTML_Control" hidden="1">{"'data dictionary'!$A$1:$C$26"}</definedName>
    <definedName name="HTML_Description" hidden="1">""</definedName>
    <definedName name="HTML_Email" hidden="1">""</definedName>
    <definedName name="HTML_Header" hidden="1">"data dictionary"</definedName>
    <definedName name="HTML_LastUpdate" hidden="1">"09/28/2000"</definedName>
    <definedName name="HTML_LineAfter" hidden="1">FALSE</definedName>
    <definedName name="HTML_LineBefore" hidden="1">FALSE</definedName>
    <definedName name="HTML_Name" hidden="1">"HCFA Software Control"</definedName>
    <definedName name="HTML_OBDlg2" hidden="1">TRUE</definedName>
    <definedName name="HTML_OBDlg4" hidden="1">TRUE</definedName>
    <definedName name="HTML_OS" hidden="1">0</definedName>
    <definedName name="HTML_PathFile" hidden="1">"d:\Data\MyFiles\MyHTML.htm"</definedName>
    <definedName name="HTML_Title" hidden="1">"data"</definedName>
    <definedName name="JUNE_2_2017">'[2]CR Year Data'!$IH$1</definedName>
    <definedName name="NewWayOnly">'[2]REPORT SETUP'!$C$8</definedName>
    <definedName name="NewWayOnlyUIDef">'[2]REPORT SETUP'!$D$14</definedName>
    <definedName name="OldWayOnly">'[2]REPORT SETUP'!$C$6</definedName>
    <definedName name="OldWayOnlyUIDef">'[2]REPORT SETUP'!$D$12</definedName>
    <definedName name="Payment" hidden="1">#REF!</definedName>
    <definedName name="second_version" hidden="1">{"'data dictionary'!$A$1:$C$26"}</definedName>
    <definedName name="YEAR_BEGIN_1">'[2]DSH Year Totals'!$A$4</definedName>
    <definedName name="YEAR_END_1">'[2]DSH Year Totals'!$B$4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1" i="1" l="1"/>
  <c r="N111" i="1"/>
  <c r="L111" i="1"/>
  <c r="J111" i="1"/>
  <c r="H111" i="1"/>
  <c r="G111" i="1"/>
  <c r="F111" i="1"/>
</calcChain>
</file>

<file path=xl/sharedStrings.xml><?xml version="1.0" encoding="utf-8"?>
<sst xmlns="http://schemas.openxmlformats.org/spreadsheetml/2006/main" count="268" uniqueCount="171">
  <si>
    <t>AH</t>
  </si>
  <si>
    <t>Milwaukee</t>
  </si>
  <si>
    <t>Racine</t>
  </si>
  <si>
    <t>CAH</t>
  </si>
  <si>
    <t>New Richmond</t>
  </si>
  <si>
    <t>Westfields Hospital &amp; Clinic</t>
  </si>
  <si>
    <t>Waukesha</t>
  </si>
  <si>
    <t>Watertown</t>
  </si>
  <si>
    <t>Watertown Regional Medical Center</t>
  </si>
  <si>
    <t>Madison</t>
  </si>
  <si>
    <t>Dodgeville</t>
  </si>
  <si>
    <t>Upland Hills Health Inc</t>
  </si>
  <si>
    <t>UnityPoint Health – Meriter</t>
  </si>
  <si>
    <t>Kenosha</t>
  </si>
  <si>
    <t>Tomah</t>
  </si>
  <si>
    <t>Tomah Memorial Hospital</t>
  </si>
  <si>
    <t>Neenah</t>
  </si>
  <si>
    <t>ThedaCare Regional Medical Center – Neenah</t>
  </si>
  <si>
    <t>Appleton</t>
  </si>
  <si>
    <t>ThedaCare Regional Medical Center - Appleton</t>
  </si>
  <si>
    <t>New London</t>
  </si>
  <si>
    <t>ThedaCare Medical Center – New London</t>
  </si>
  <si>
    <t>Richland Center</t>
  </si>
  <si>
    <t>The Richland Hospital Inc</t>
  </si>
  <si>
    <t>Janesville</t>
  </si>
  <si>
    <t>St. Mary's Janesville Hospital</t>
  </si>
  <si>
    <t>West Bend</t>
  </si>
  <si>
    <t>Green Bay</t>
  </si>
  <si>
    <t>St Vincent Hospital</t>
  </si>
  <si>
    <t>Sheboygan</t>
  </si>
  <si>
    <t>St Nicholas Hospital</t>
  </si>
  <si>
    <t>St Mary's Hospital Medical Center</t>
  </si>
  <si>
    <t>St Mary's Hospital</t>
  </si>
  <si>
    <t>Chippewa Falls</t>
  </si>
  <si>
    <t>St Joseph's Hospital</t>
  </si>
  <si>
    <t>St Croix Falls</t>
  </si>
  <si>
    <t>St Croix Regional Medical Center</t>
  </si>
  <si>
    <t>Baraboo</t>
  </si>
  <si>
    <t>St Clare Hospital &amp; Health Services</t>
  </si>
  <si>
    <t>REHAB</t>
  </si>
  <si>
    <t>Prairie du Sac</t>
  </si>
  <si>
    <t>Sauk Prairie Healthcare</t>
  </si>
  <si>
    <t>Eau Claire</t>
  </si>
  <si>
    <t>Sacred Heart Hospital</t>
  </si>
  <si>
    <t>PSYCH</t>
  </si>
  <si>
    <t>Oconomowoc, Brown Deer, Milw.</t>
  </si>
  <si>
    <t>River Falls</t>
  </si>
  <si>
    <t>River Falls Area Hospital</t>
  </si>
  <si>
    <t>Reedsburg</t>
  </si>
  <si>
    <t>Reedsburg Area Medical Center</t>
  </si>
  <si>
    <t>Osceola</t>
  </si>
  <si>
    <t>Osceola Medical Center</t>
  </si>
  <si>
    <t>Wausau</t>
  </si>
  <si>
    <t>Monroe</t>
  </si>
  <si>
    <t>Stevens Point</t>
  </si>
  <si>
    <t>Rhinelander</t>
  </si>
  <si>
    <t>Weston</t>
  </si>
  <si>
    <t>Milwaukee County Behavioral Health Complex</t>
  </si>
  <si>
    <t>Mauston</t>
  </si>
  <si>
    <t>Mile Bluff Medical Center</t>
  </si>
  <si>
    <t>Lake Geneva</t>
  </si>
  <si>
    <t>Mercy Walworth Hospital and Medical Center</t>
  </si>
  <si>
    <t>Oshkosh</t>
  </si>
  <si>
    <t>Mercy Hospital and Trauma Center</t>
  </si>
  <si>
    <t>Ashland</t>
  </si>
  <si>
    <t>Memorial Medical Center</t>
  </si>
  <si>
    <t>Menomonie</t>
  </si>
  <si>
    <t>Mayo Clinic Health System – Red Cedar, Inc</t>
  </si>
  <si>
    <t>Barron</t>
  </si>
  <si>
    <t>Mayo Clinic Health System – Northland in Barron</t>
  </si>
  <si>
    <t>La Crosse</t>
  </si>
  <si>
    <t>Marshfield</t>
  </si>
  <si>
    <t>Rice Lake</t>
  </si>
  <si>
    <t>Hudson</t>
  </si>
  <si>
    <t>Hudson Hospital &amp; Clinics</t>
  </si>
  <si>
    <t>Woodruff</t>
  </si>
  <si>
    <t>Howard Young Medical Center</t>
  </si>
  <si>
    <t>Manitowoc</t>
  </si>
  <si>
    <t>Holy Family Memorial Inc</t>
  </si>
  <si>
    <t>Hayward</t>
  </si>
  <si>
    <t>Hayward Area Memorial Hospital</t>
  </si>
  <si>
    <t>Gundersen Lutheran Medical Center</t>
  </si>
  <si>
    <t>Grant Regional Health Center</t>
  </si>
  <si>
    <t>Fort Atkinson</t>
  </si>
  <si>
    <t>Fort HealthCare</t>
  </si>
  <si>
    <t>Portage</t>
  </si>
  <si>
    <t>Divine Savior Healthcare</t>
  </si>
  <si>
    <t>Prairie du Chien</t>
  </si>
  <si>
    <t>Crossing Rivers Health</t>
  </si>
  <si>
    <t>Menomonee Falls</t>
  </si>
  <si>
    <t>Children's Hospital of Wisconsin - Fox Valley</t>
  </si>
  <si>
    <t>Children's Hospital of Wisconsin</t>
  </si>
  <si>
    <t>Brown County Community Treatment Center</t>
  </si>
  <si>
    <t>Black River Falls</t>
  </si>
  <si>
    <t>Black River Memorial Hospital</t>
  </si>
  <si>
    <t>Beloit</t>
  </si>
  <si>
    <t>Beloit Health System</t>
  </si>
  <si>
    <t>Bellin Psychiatric Center</t>
  </si>
  <si>
    <t>Beaver Dam</t>
  </si>
  <si>
    <t>Beaver Dam Community Hospitals Inc</t>
  </si>
  <si>
    <t>Marinette</t>
  </si>
  <si>
    <t>West Allis</t>
  </si>
  <si>
    <t>Aurora West Allis Medical Center</t>
  </si>
  <si>
    <t>Aurora Sheboygan Memorial Medical Center</t>
  </si>
  <si>
    <t>Summit</t>
  </si>
  <si>
    <t>Aurora Medical Center in Summit</t>
  </si>
  <si>
    <t>Aurora Medical Center in Oshkosh</t>
  </si>
  <si>
    <t>Aurora Medical Center in Kenosha</t>
  </si>
  <si>
    <t>Grafton</t>
  </si>
  <si>
    <t>Aurora Medical Center in Grafton</t>
  </si>
  <si>
    <t>Elkhorn</t>
  </si>
  <si>
    <t>Aurora Lakeland Medical Center in Elkhorn</t>
  </si>
  <si>
    <t>Aurora BayCare Medical Center in Green Bay</t>
  </si>
  <si>
    <t>Aspirus Wausau Hospital</t>
  </si>
  <si>
    <t>Wis. Rapids</t>
  </si>
  <si>
    <t>Antigo</t>
  </si>
  <si>
    <t>Aspirus Langlade Hospital</t>
  </si>
  <si>
    <t>Amery</t>
  </si>
  <si>
    <t>Amery Regional Medical Center</t>
  </si>
  <si>
    <t>Fond du Lac</t>
  </si>
  <si>
    <t>DQA Type</t>
  </si>
  <si>
    <t>City</t>
  </si>
  <si>
    <t>Provider Name</t>
  </si>
  <si>
    <t>NPI</t>
  </si>
  <si>
    <t>Medicaid ID</t>
  </si>
  <si>
    <t>"Big" DSH</t>
  </si>
  <si>
    <t>"Little" DSH</t>
  </si>
  <si>
    <t>Total DSH</t>
  </si>
  <si>
    <t>Reallocation Payment Amounts</t>
  </si>
  <si>
    <t>"Little" DSH Reallocation</t>
  </si>
  <si>
    <t>"Big" DSH Reallocation</t>
  </si>
  <si>
    <t>Total Reallocation Amount</t>
  </si>
  <si>
    <t>State of Wisconsin</t>
  </si>
  <si>
    <t>Bureau of Rate Setting</t>
  </si>
  <si>
    <t>Department of Health Services</t>
  </si>
  <si>
    <t>Division of Medicaid Services</t>
  </si>
  <si>
    <t>Total</t>
  </si>
  <si>
    <t>Ascension NE Wis. - Mercy Campus</t>
  </si>
  <si>
    <t>Ascension St. Michael's Hospital</t>
  </si>
  <si>
    <t>Froedtert South</t>
  </si>
  <si>
    <t>ProHealth Waukesha Memorial Hospital</t>
  </si>
  <si>
    <t>SSM Health Monroe Clinic Hospital</t>
  </si>
  <si>
    <t>St. Agnes Hospital - Fond du Lac</t>
  </si>
  <si>
    <t>St. Joseph's Community Hospital of West Bend</t>
  </si>
  <si>
    <t>Baldwin</t>
  </si>
  <si>
    <t>Brookfield</t>
  </si>
  <si>
    <t>1508920356</t>
  </si>
  <si>
    <t>1801824305</t>
  </si>
  <si>
    <t>Ascension - All Saints, Inc</t>
  </si>
  <si>
    <t>Ascension Columbia St. Mary’s Hospital Milwaukee</t>
  </si>
  <si>
    <t>Ascension NE Wis. - St. Elizabeth  Hospital, Inc.</t>
  </si>
  <si>
    <t>Ascension SE Wis. - Elmbrook Memorial Campus</t>
  </si>
  <si>
    <t>Ascension St. Clare's Hospital - Weston</t>
  </si>
  <si>
    <t>Ascension - St Francis</t>
  </si>
  <si>
    <t>Ascension SE Wis. - St. Joseph Campus</t>
  </si>
  <si>
    <t>Ascension Sacred Heart St. Mary's Hospital</t>
  </si>
  <si>
    <t>Aspirus Riverview Hospital and Clinics, Inc.</t>
  </si>
  <si>
    <t>Aurora Medical Center - Bay Area</t>
  </si>
  <si>
    <t>Bellin Memorial Hospital</t>
  </si>
  <si>
    <t>Community Memorial Hospital of Menomonee Falls</t>
  </si>
  <si>
    <t>Marshfield Clinic Health System - Lakeview</t>
  </si>
  <si>
    <t>Marshfield Medical Center - Marshfield</t>
  </si>
  <si>
    <t>Mayo Clinic Health System – Franciscan Healthcare La Crosse</t>
  </si>
  <si>
    <t>Mayo Clinic Health System in Eau Claire</t>
  </si>
  <si>
    <t>Vernon Memorial</t>
  </si>
  <si>
    <t>Western Wisconsin Health aka Baldwin Med. Ctr.</t>
  </si>
  <si>
    <t>Ascension Sacred Heart Rehabilitation Institute</t>
  </si>
  <si>
    <t>Viroqua</t>
  </si>
  <si>
    <t>SFY 2020 Disproportionate Share Hospital (DSH) Reallocation Payments</t>
  </si>
  <si>
    <t>SFY 2020 Original DSH Payments</t>
  </si>
  <si>
    <t>Updated Total DSH Amount for SFY2020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</si>
</sst>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16" x14ac:knownFonts="1">
    <font>
      <sz val="11"/>
      <color theme="1"/>
      <name val="Calibri"/>
      <family val="2"/>
      <scheme val="minor"/>
    </font>
    <font>
      <sz val="11"/>
      <color theme="1"/>
      <name val="Calibri"/>
      <family val="2"/>
      <scheme val="minor"/>
    </font>
    <font>
      <sz val="10"/>
      <name val="Arial"/>
      <family val="2"/>
    </font>
    <font>
      <sz val="13"/>
      <name val="Times New Roman"/>
      <family val="1"/>
    </font>
    <font>
      <sz val="9"/>
      <name val="Arial"/>
      <family val="2"/>
    </font>
    <font>
      <b/>
      <sz val="13"/>
      <name val="Times New Roman"/>
      <family val="1"/>
    </font>
    <font>
      <sz val="11"/>
      <name val="Times New Roman"/>
      <family val="1"/>
    </font>
    <font>
      <sz val="13"/>
      <color theme="1"/>
      <name val="Times New Roman"/>
      <family val="1"/>
    </font>
    <font>
      <b/>
      <sz val="14"/>
      <color theme="0"/>
      <name val="Times New Roman"/>
      <family val="1"/>
    </font>
    <font>
      <b/>
      <sz val="14"/>
      <color theme="1"/>
      <name val="Times New Roman"/>
      <family val="1"/>
    </font>
    <font>
      <b/>
      <sz val="12"/>
      <color theme="0"/>
      <name val="Calibri"/>
      <family val="2"/>
      <scheme val="minor"/>
    </font>
    <font>
      <b/>
      <sz val="12"/>
      <color theme="1"/>
      <name val="Calibri"/>
      <family val="2"/>
      <scheme val="minor"/>
    </font>
    <font>
      <b/>
      <sz val="12"/>
      <color theme="1"/>
      <name val="Arial"/>
      <family val="2"/>
    </font>
    <font>
      <sz val="10"/>
      <color theme="1"/>
      <name val="Times New Roman"/>
      <family val="2"/>
    </font>
    <font>
      <sz val="10"/>
      <name val="Courier"/>
      <family val="3"/>
    </font>
    <font>
      <sz val="11"/>
      <color indexed="8"/>
      <name val="Calibri"/>
      <family val="2"/>
    </font>
  </fonts>
  <fills count="9">
    <fill>
      <patternFill patternType="none"/>
    </fill>
    <fill>
      <patternFill patternType="gray125"/>
    </fill>
    <fill>
      <patternFill patternType="solid">
        <fgColor theme="0"/>
        <bgColor indexed="64"/>
      </patternFill>
    </fill>
    <fill>
      <patternFill patternType="gray125">
        <bgColor theme="0"/>
      </patternFill>
    </fill>
    <fill>
      <patternFill patternType="solid">
        <fgColor indexed="65"/>
        <bgColor indexed="64"/>
      </patternFill>
    </fill>
    <fill>
      <patternFill patternType="solid">
        <fgColor theme="9" tint="-0.249977111117893"/>
        <bgColor indexed="64"/>
      </patternFill>
    </fill>
    <fill>
      <patternFill patternType="solid">
        <fgColor rgb="FF0070C0"/>
        <bgColor indexed="64"/>
      </patternFill>
    </fill>
    <fill>
      <patternFill patternType="solid">
        <fgColor theme="4" tint="0.59999389629810485"/>
        <bgColor indexed="64"/>
      </patternFill>
    </fill>
    <fill>
      <patternFill patternType="solid">
        <fgColor theme="4"/>
        <bgColor indexed="64"/>
      </patternFill>
    </fill>
  </fills>
  <borders count="17">
    <border>
      <left/>
      <right/>
      <top/>
      <bottom/>
      <diagonal/>
    </border>
    <border>
      <left style="dotted">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dotted">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dotted">
        <color indexed="64"/>
      </left>
      <right style="dotted">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diagonal/>
    </border>
    <border>
      <left style="dotted">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0" fontId="2" fillId="0" borderId="0"/>
    <xf numFmtId="0" fontId="4" fillId="0" borderId="0"/>
    <xf numFmtId="0" fontId="1" fillId="0" borderId="0"/>
    <xf numFmtId="9" fontId="2"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3" fillId="0" borderId="0" applyFont="0" applyFill="0" applyBorder="0" applyAlignment="0" applyProtection="0"/>
    <xf numFmtId="0" fontId="2" fillId="0" borderId="0"/>
    <xf numFmtId="44" fontId="14" fillId="0" borderId="0" applyFont="0" applyFill="0" applyBorder="0" applyAlignment="0" applyProtection="0"/>
    <xf numFmtId="0" fontId="15" fillId="0" borderId="0"/>
  </cellStyleXfs>
  <cellXfs count="61">
    <xf numFmtId="0" fontId="0" fillId="0" borderId="0" xfId="0"/>
    <xf numFmtId="164" fontId="5" fillId="3" borderId="1" xfId="2" applyNumberFormat="1" applyFont="1" applyFill="1" applyBorder="1" applyAlignment="1">
      <alignment horizontal="center" vertical="center"/>
    </xf>
    <xf numFmtId="164" fontId="5" fillId="2" borderId="1" xfId="2" applyNumberFormat="1" applyFont="1" applyFill="1" applyBorder="1" applyAlignment="1">
      <alignment horizontal="center" vertical="center"/>
    </xf>
    <xf numFmtId="0" fontId="3" fillId="4" borderId="0" xfId="2" applyFont="1" applyFill="1" applyAlignment="1">
      <alignment horizontal="center" vertical="center"/>
    </xf>
    <xf numFmtId="0" fontId="3" fillId="4" borderId="4" xfId="2" applyFont="1" applyFill="1" applyBorder="1"/>
    <xf numFmtId="0" fontId="3" fillId="2" borderId="4" xfId="2" applyFont="1" applyFill="1" applyBorder="1" applyAlignment="1">
      <alignment horizontal="center"/>
    </xf>
    <xf numFmtId="0" fontId="3" fillId="4" borderId="0" xfId="2" applyFont="1" applyFill="1" applyAlignment="1">
      <alignment horizontal="center"/>
    </xf>
    <xf numFmtId="0" fontId="3" fillId="1" borderId="0" xfId="2" applyFont="1" applyFill="1" applyAlignment="1">
      <alignment horizontal="center" vertical="center"/>
    </xf>
    <xf numFmtId="0" fontId="3" fillId="1" borderId="4" xfId="2" applyFont="1" applyFill="1" applyBorder="1"/>
    <xf numFmtId="0" fontId="3" fillId="3" borderId="4" xfId="2" applyFont="1" applyFill="1" applyBorder="1" applyAlignment="1">
      <alignment horizontal="center"/>
    </xf>
    <xf numFmtId="0" fontId="3" fillId="1" borderId="0" xfId="2" applyFont="1" applyFill="1" applyAlignment="1">
      <alignment horizontal="center"/>
    </xf>
    <xf numFmtId="0" fontId="3" fillId="2" borderId="5" xfId="2" applyFont="1" applyFill="1" applyBorder="1" applyAlignment="1">
      <alignment horizontal="center" vertical="center"/>
    </xf>
    <xf numFmtId="0" fontId="3" fillId="2" borderId="0" xfId="2" applyFont="1" applyFill="1"/>
    <xf numFmtId="0" fontId="3" fillId="2" borderId="6" xfId="2" applyFont="1" applyFill="1" applyBorder="1" applyAlignment="1">
      <alignment horizontal="center"/>
    </xf>
    <xf numFmtId="0" fontId="3" fillId="2" borderId="5" xfId="2" applyFont="1" applyFill="1" applyBorder="1" applyAlignment="1">
      <alignment horizontal="center" vertical="center" wrapText="1"/>
    </xf>
    <xf numFmtId="0" fontId="3" fillId="3" borderId="5" xfId="2" applyFont="1" applyFill="1" applyBorder="1" applyAlignment="1">
      <alignment horizontal="center" vertical="center"/>
    </xf>
    <xf numFmtId="0" fontId="3" fillId="3" borderId="0" xfId="2" applyFont="1" applyFill="1"/>
    <xf numFmtId="0" fontId="3" fillId="3" borderId="6" xfId="2" applyFont="1" applyFill="1" applyBorder="1" applyAlignment="1">
      <alignment horizontal="center"/>
    </xf>
    <xf numFmtId="0" fontId="3" fillId="0" borderId="0" xfId="2" applyFont="1" applyAlignment="1">
      <alignment horizontal="center" vertical="center"/>
    </xf>
    <xf numFmtId="0" fontId="3" fillId="0" borderId="4" xfId="2" applyFont="1" applyBorder="1"/>
    <xf numFmtId="0" fontId="3" fillId="0" borderId="0" xfId="2" applyFont="1" applyAlignment="1">
      <alignment horizontal="center"/>
    </xf>
    <xf numFmtId="0" fontId="6" fillId="3" borderId="5" xfId="2" applyFont="1" applyFill="1" applyBorder="1" applyAlignment="1">
      <alignment horizontal="center" vertical="center"/>
    </xf>
    <xf numFmtId="0" fontId="3" fillId="4" borderId="7" xfId="2" applyFont="1" applyFill="1" applyBorder="1" applyAlignment="1">
      <alignment horizontal="center"/>
    </xf>
    <xf numFmtId="0" fontId="7" fillId="4" borderId="4" xfId="3" applyFont="1" applyFill="1" applyBorder="1"/>
    <xf numFmtId="0" fontId="3" fillId="4" borderId="9" xfId="2" applyFont="1" applyFill="1" applyBorder="1" applyAlignment="1">
      <alignment horizontal="center" vertical="center"/>
    </xf>
    <xf numFmtId="0" fontId="3" fillId="4" borderId="8" xfId="2" applyFont="1" applyFill="1" applyBorder="1"/>
    <xf numFmtId="0" fontId="3" fillId="2" borderId="8" xfId="2" applyFont="1" applyFill="1" applyBorder="1" applyAlignment="1">
      <alignment horizontal="center"/>
    </xf>
    <xf numFmtId="0" fontId="3" fillId="4" borderId="9" xfId="2" applyFont="1" applyFill="1" applyBorder="1" applyAlignment="1">
      <alignment horizontal="center"/>
    </xf>
    <xf numFmtId="0" fontId="8" fillId="6" borderId="2" xfId="2" applyFont="1" applyFill="1" applyBorder="1" applyAlignment="1">
      <alignment horizontal="center" vertical="center" wrapText="1"/>
    </xf>
    <xf numFmtId="0" fontId="9" fillId="7" borderId="2" xfId="2" applyFont="1" applyFill="1" applyBorder="1" applyAlignment="1">
      <alignment horizontal="center" vertical="center" wrapText="1"/>
    </xf>
    <xf numFmtId="164" fontId="3" fillId="2" borderId="10" xfId="2" applyNumberFormat="1" applyFont="1" applyFill="1" applyBorder="1" applyAlignment="1">
      <alignment horizontal="center" vertical="center"/>
    </xf>
    <xf numFmtId="164" fontId="3" fillId="3" borderId="11" xfId="2" applyNumberFormat="1" applyFont="1" applyFill="1" applyBorder="1" applyAlignment="1">
      <alignment horizontal="center" vertical="center"/>
    </xf>
    <xf numFmtId="164" fontId="3" fillId="2" borderId="11" xfId="2" applyNumberFormat="1" applyFont="1" applyFill="1" applyBorder="1" applyAlignment="1">
      <alignment horizontal="center" vertical="center"/>
    </xf>
    <xf numFmtId="164" fontId="3" fillId="4" borderId="11" xfId="2" applyNumberFormat="1" applyFont="1" applyFill="1" applyBorder="1" applyAlignment="1">
      <alignment horizontal="center"/>
    </xf>
    <xf numFmtId="164" fontId="5" fillId="2" borderId="10" xfId="2" applyNumberFormat="1" applyFont="1" applyFill="1" applyBorder="1" applyAlignment="1">
      <alignment horizontal="center" vertical="center"/>
    </xf>
    <xf numFmtId="164" fontId="5" fillId="3" borderId="11" xfId="2" applyNumberFormat="1" applyFont="1" applyFill="1" applyBorder="1" applyAlignment="1">
      <alignment horizontal="center" vertical="center"/>
    </xf>
    <xf numFmtId="164" fontId="5" fillId="2" borderId="11" xfId="2" applyNumberFormat="1" applyFont="1" applyFill="1" applyBorder="1" applyAlignment="1">
      <alignment horizontal="center" vertical="center"/>
    </xf>
    <xf numFmtId="164" fontId="3" fillId="1" borderId="11" xfId="2" applyNumberFormat="1" applyFont="1" applyFill="1" applyBorder="1" applyAlignment="1">
      <alignment horizontal="center"/>
    </xf>
    <xf numFmtId="0" fontId="3" fillId="4" borderId="13" xfId="2" applyFont="1" applyFill="1" applyBorder="1" applyAlignment="1">
      <alignment horizontal="center"/>
    </xf>
    <xf numFmtId="0" fontId="3" fillId="1" borderId="12" xfId="2" applyFont="1" applyFill="1" applyBorder="1" applyAlignment="1">
      <alignment horizontal="center"/>
    </xf>
    <xf numFmtId="0" fontId="3" fillId="4" borderId="12" xfId="2" applyFont="1" applyFill="1" applyBorder="1" applyAlignment="1">
      <alignment horizontal="center"/>
    </xf>
    <xf numFmtId="0" fontId="3" fillId="2" borderId="12" xfId="2" applyFont="1" applyFill="1" applyBorder="1" applyAlignment="1">
      <alignment horizontal="center"/>
    </xf>
    <xf numFmtId="0" fontId="3" fillId="3" borderId="12" xfId="2" applyFont="1" applyFill="1" applyBorder="1" applyAlignment="1">
      <alignment horizontal="center"/>
    </xf>
    <xf numFmtId="0" fontId="3" fillId="0" borderId="12" xfId="2" applyFont="1" applyBorder="1" applyAlignment="1">
      <alignment horizontal="center"/>
    </xf>
    <xf numFmtId="164" fontId="3" fillId="4" borderId="10" xfId="2" applyNumberFormat="1" applyFont="1" applyFill="1" applyBorder="1" applyAlignment="1">
      <alignment horizontal="center"/>
    </xf>
    <xf numFmtId="164" fontId="3" fillId="0" borderId="11" xfId="2" applyNumberFormat="1" applyFont="1" applyBorder="1" applyAlignment="1">
      <alignment horizontal="center"/>
    </xf>
    <xf numFmtId="0" fontId="5" fillId="4" borderId="14" xfId="2" applyFont="1" applyFill="1" applyBorder="1" applyAlignment="1">
      <alignment horizontal="center"/>
    </xf>
    <xf numFmtId="0" fontId="12" fillId="0" borderId="0" xfId="0" applyFont="1" applyAlignment="1">
      <alignment horizontal="left"/>
    </xf>
    <xf numFmtId="164" fontId="11" fillId="0" borderId="15" xfId="0" applyNumberFormat="1" applyFont="1" applyBorder="1"/>
    <xf numFmtId="164" fontId="11" fillId="0" borderId="16" xfId="0" applyNumberFormat="1" applyFont="1" applyBorder="1"/>
    <xf numFmtId="164" fontId="11" fillId="0" borderId="14" xfId="0" applyNumberFormat="1" applyFont="1" applyBorder="1"/>
    <xf numFmtId="164" fontId="11" fillId="0" borderId="2" xfId="0" applyNumberFormat="1" applyFont="1" applyBorder="1"/>
    <xf numFmtId="0" fontId="3" fillId="2" borderId="6" xfId="2" applyFont="1" applyFill="1" applyBorder="1" applyAlignment="1">
      <alignment horizontal="center" vertical="center"/>
    </xf>
    <xf numFmtId="0" fontId="3" fillId="4" borderId="4" xfId="2" applyFont="1" applyFill="1" applyBorder="1" applyAlignment="1">
      <alignment vertical="center"/>
    </xf>
    <xf numFmtId="0" fontId="3" fillId="2" borderId="12" xfId="2" applyFont="1" applyFill="1" applyBorder="1" applyAlignment="1">
      <alignment horizontal="center" vertical="center"/>
    </xf>
    <xf numFmtId="164" fontId="3" fillId="4" borderId="11" xfId="2" applyNumberFormat="1" applyFont="1" applyFill="1" applyBorder="1" applyAlignment="1">
      <alignment horizontal="center" vertical="center"/>
    </xf>
    <xf numFmtId="0" fontId="0" fillId="0" borderId="0" xfId="0" applyAlignment="1">
      <alignment vertical="center"/>
    </xf>
    <xf numFmtId="0" fontId="10" fillId="6" borderId="3" xfId="0" applyFont="1" applyFill="1" applyBorder="1" applyAlignment="1">
      <alignment horizontal="center"/>
    </xf>
    <xf numFmtId="0" fontId="8" fillId="5" borderId="0" xfId="2" applyFont="1" applyFill="1" applyAlignment="1">
      <alignment horizontal="center" vertical="center" wrapText="1"/>
    </xf>
    <xf numFmtId="0" fontId="8" fillId="5" borderId="3" xfId="2" applyFont="1" applyFill="1" applyBorder="1" applyAlignment="1">
      <alignment horizontal="center" vertical="center" wrapText="1"/>
    </xf>
    <xf numFmtId="0" fontId="10" fillId="8" borderId="3" xfId="0" applyFont="1" applyFill="1" applyBorder="1" applyAlignment="1">
      <alignment horizontal="center" vertical="center"/>
    </xf>
  </cellXfs>
  <cellStyles count="16">
    <cellStyle name="Comma 3" xfId="9" xr:uid="{71248525-8669-43C9-9643-A8C45AF39B8B}"/>
    <cellStyle name="Comma 3 2" xfId="12" xr:uid="{3D5BE9F7-076D-4285-B83C-5D7F60BF800E}"/>
    <cellStyle name="Comma 6" xfId="11" xr:uid="{4204910C-D310-4780-8FD7-F37626C64FDB}"/>
    <cellStyle name="Currency 2" xfId="14" xr:uid="{A3737D7C-F03A-48B4-87AF-A4CAFB687F46}"/>
    <cellStyle name="Normal" xfId="0" builtinId="0"/>
    <cellStyle name="Normal 13" xfId="10" xr:uid="{5E415F04-A8B8-4033-A675-B4594AF1EBE1}"/>
    <cellStyle name="Normal 2" xfId="2" xr:uid="{C75EDD62-CCBC-44D7-86CA-DBE474518E36}"/>
    <cellStyle name="Normal 2 2" xfId="13" xr:uid="{0125F14C-3F91-4A99-B0D2-51323B3B35A0}"/>
    <cellStyle name="Normal 2 2 2" xfId="15" xr:uid="{EDD0A567-3905-4B72-9D60-2F63CDB52B6F}"/>
    <cellStyle name="Normal 4" xfId="1" xr:uid="{5C46CC58-8138-4FC6-832A-F824F78105C2}"/>
    <cellStyle name="Normal 5" xfId="5" xr:uid="{67CB05BB-5382-4883-8B1E-8B009E9CDA17}"/>
    <cellStyle name="Normal 5 2" xfId="7" xr:uid="{374C75AB-1B39-42C9-AAE7-8FA5A6386895}"/>
    <cellStyle name="Normal 6" xfId="6" xr:uid="{DB1BEBE5-93DF-44E7-BACB-EF052AB57298}"/>
    <cellStyle name="Normal 8" xfId="3" xr:uid="{20A38B6C-7A35-4770-AE9A-7B03EA50F253}"/>
    <cellStyle name="Percent 3" xfId="4" xr:uid="{FD518A25-8966-4A0E-A895-7F12A7BDCC27}"/>
    <cellStyle name="Percent 3 2" xfId="8" xr:uid="{D7B1FB08-ACA4-46C4-8A38-8DC982C90B87}"/>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102870</xdr:rowOff>
    </xdr:from>
    <xdr:ext cx="1097326" cy="1047404"/>
    <xdr:pic>
      <xdr:nvPicPr>
        <xdr:cNvPr id="3" name="Picture 2">
          <a:extLst>
            <a:ext uri="{FF2B5EF4-FFF2-40B4-BE49-F238E27FC236}">
              <a16:creationId xmlns:a16="http://schemas.microsoft.com/office/drawing/2014/main" id="{C14FFF29-B674-4F11-AD20-D76998C80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2870"/>
          <a:ext cx="1097326" cy="104740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eus\SYS\Dept\EFI\Shared\Projects\Forecaster\Hospital%20Files\330203v7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Austin\Austin%20Secure\Wisconsin%20DSH\2018\Exam\Statewide%20Calculation\Final\0300%20Adjusted%20Statewide%20DSH%20Calculation_2021%2002-08%20Jun%202%20Cutoff-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Ref Data"/>
      <sheetName val="Raw Data"/>
      <sheetName val="Hospital Facility Data"/>
      <sheetName val="CAH Data"/>
      <sheetName val="Post-Acute Care Data"/>
      <sheetName val="Hospital Trends"/>
      <sheetName val="Post-Acute Trends"/>
      <sheetName val="CAH Trends"/>
      <sheetName val="GME Residents"/>
      <sheetName val="CAH-PPS Factors"/>
      <sheetName val="CAH Inpatient"/>
      <sheetName val="CAH Outpatient"/>
      <sheetName val="GME Cap Increase"/>
      <sheetName val="Hospital Medicare Data"/>
      <sheetName val="SNF Medicare Data"/>
      <sheetName val="Inliers"/>
      <sheetName val="Outliers"/>
      <sheetName val="IME"/>
      <sheetName val="DSH"/>
      <sheetName val="Capital Inliers"/>
      <sheetName val="Capital Outliers"/>
      <sheetName val="SCH MDH"/>
      <sheetName val="DME"/>
      <sheetName val="BadDebt"/>
      <sheetName val="Psych"/>
      <sheetName val="Rehab"/>
      <sheetName val="Outpatient"/>
      <sheetName val="Fee Based"/>
      <sheetName val="Ambulance"/>
      <sheetName val="RHC"/>
      <sheetName val="SNF"/>
      <sheetName val="Swingbeds-PPS"/>
      <sheetName val="HomeHealth"/>
      <sheetName val="Network"/>
      <sheetName val="PPS Summary"/>
      <sheetName val="CAH Summary"/>
      <sheetName val="Appendix A"/>
      <sheetName val="Appendix 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RORS"/>
      <sheetName val="DSH Year Data"/>
      <sheetName val="CR Year Data"/>
      <sheetName val="CR Year Alloc to DSH Year"/>
      <sheetName val="DSH Year Totals"/>
      <sheetName val="2018 DSH and Supp Payments"/>
      <sheetName val="Notes"/>
      <sheetName val="CR Year RHC Data"/>
      <sheetName val="CR Year RHC Alloc to DSH Year"/>
      <sheetName val="DSH Year RHC Totals"/>
      <sheetName val="DSH Year Combined Totals"/>
      <sheetName val="REPORT SETUP"/>
      <sheetName val="Report on Verifications"/>
      <sheetName val="Annual Reporting Requirements"/>
      <sheetName val="Report on Verifications 2"/>
      <sheetName val="Annual Reporting Requirements 2"/>
    </sheetNames>
    <sheetDataSet>
      <sheetData sheetId="0"/>
      <sheetData sheetId="1"/>
      <sheetData sheetId="2">
        <row r="1">
          <cell r="IH1">
            <v>42888</v>
          </cell>
        </row>
      </sheetData>
      <sheetData sheetId="3"/>
      <sheetData sheetId="4">
        <row r="1">
          <cell r="D1"/>
        </row>
        <row r="4">
          <cell r="A4">
            <v>42917</v>
          </cell>
          <cell r="B4">
            <v>43281</v>
          </cell>
        </row>
      </sheetData>
      <sheetData sheetId="5"/>
      <sheetData sheetId="6"/>
      <sheetData sheetId="7"/>
      <sheetData sheetId="8"/>
      <sheetData sheetId="9"/>
      <sheetData sheetId="10"/>
      <sheetData sheetId="11">
        <row r="6">
          <cell r="C6" t="str">
            <v>No</v>
          </cell>
        </row>
        <row r="7">
          <cell r="C7" t="str">
            <v>No</v>
          </cell>
        </row>
        <row r="8">
          <cell r="C8" t="str">
            <v>Yes</v>
          </cell>
        </row>
        <row r="12">
          <cell r="D12" t="str">
            <v>The definition of uncompensated care was based on guidance published by CMS in the 73 Fed. Reg. 77904 dated December 19, 2008, the 79 Fed. Reg. 71679 dated December 3, 2014, and the 82 Fed. Reg. 16114 dated April 3, 2017. The calculated uncompensated care costs (UCC) represent the net uncompensated costs of providing inpatient and outpatient hospital services to Medicaid eligible individuals and individuals with no source of third party coverage for the inpatient and outpatient hospital services received. The UCC for these patient groups was calculated using Medicare cost reporting methods, and utilized the most recent CMS 2552 cost report, Medicaid paid claims summaries, and hospital-provided data. Total uncompensated care costs represents the net uncompensated care costs of providing inpatient and outpatient hospital services to patients that fall into one of the following Medicaid in-state and out-of-state payment categories: Fee-for-Service Medicaid primary, Fee-for-Service cross-overs, Managed Care Medicaid primary, Managed Care Medicaid cross-overs, and uninsured individuals with no source of third party coverage for the inpatient and outpatient hospital services received. The cost of services for each of these payment categories was calculated using the appropriate per diems or cost-to-charge ratios from each hospital's most recent CMS 2552 cost report. These costs were then reduced by the total payments received for the services provided, including any supplemental Medicaid payments and Section 1011 payments where applicable.</v>
          </cell>
        </row>
        <row r="13">
          <cell r="D13" t="str">
            <v>The definition of uncompensated care was based on guidance published by CMS in the 73 Fed. Reg. 77904 dated December 19, 2008, the 79 Fed. Reg. 71679 dated December 3, 2014, the 82 Fed. Reg. 16114 dated April 3, 2017, and the withdrawal of FAQs 33 and 34 by CMS on December 31, 2018. The annual reporting requirements below are presented reflecting both the existing CMS guidance (FAQs 33 and 34 and the DSH Final Rule in Federal Register/Vol. 82, No. 62, April 3, 2017) in column P, as well as separate, alternative calculations made based on the guidance received from CMS on December 31, 2018 in column R. The calculated uncompensated care costs (UCC) represent the net uncompensated costs of providing inpatient and outpatient hospital services to Medicaid eligible individuals and individuals with no source of third party coverage for the inpatient and outpatient hospital services received. The UCC for these patient groups was calculated using Medicare cost reporting methods, and utilized the most recent CMS 2552 cost report, Medicaid paid claims summaries, and hospital-provided data. Total uncompensated care costs represents the net uncompensated care costs of providing inpatient and outpatient hospital services to patients that fall into one of the following Medicaid in-state and out-of-state payment categories: Fee-for-Service Medicaid primary, Fee-for-Service cross-overs, Managed Care Medicaid primary, Managed Care Medicaid cross-overs, and uninsured individuals with no source of third party coverage for the inpatient and outpatient hospital services received. The cost of services for each of these payment categories was calculated using the appropriate per diems or cost-to-charge ratios from each hospital's most recent CMS 2552 cost report. These costs were then reduced by the total payments received for the services provided (column P) and reduced by of all payments other than Medicare and private insurance payments for services prior to June 2, 2017 (column R), including any supplemental Medicaid payments and Section 1011 payments where applicable.</v>
          </cell>
        </row>
        <row r="14">
          <cell r="D14" t="str">
            <v>The definition of uncompensated care was based on guidance published by CMS in the 73 Fed. Reg. 77904 dated December 19, 2008, the 79 Fed. Reg. 71679 dated December 3, 2014, the 82 Fed. Reg. 16114 dated April 3, 2017, and the withdrawal of FAQs 33 and 34 by CMS on December 31, 2018. The calculated uncompensated care costs (UCC) represent the net uncompensated costs of providing inpatient and outpatient hospital services to Medicaid eligible individuals and individuals with no source of third party coverage for the inpatient and outpatient hospital services received. The UCC for these patient groups was calculated using Medicare cost reporting methods, and utilized the most recent CMS 2552 cost report, Medicaid paid claims summaries, and hospital-provided data. Total UCC represents the net uncompensated care costs of providing inpatient and outpatient hospital services to patients that fall into one of the following Medicaid in-state and out-of-state payment categories: Fee-for-Service Medicaid primary, Fee-for-Service cross-overs, Managed Care Medicaid primary, Managed Care Medicaid cross-overs, and uninsured individuals with no source of third party coverage for the inpatient and outpatient hospital services received. The cost of services for each of these payment categories was calculated using the appropriate per diems or cost-to-charge ratios from each hospital's most recent CMS 2552 cost report. These costs were then reduced by the total payments received for the services provided, except for Medicare and private insurance payments for services prior to June 2, 2017, including any supplemental Medicaid payments and Section 1011 payments where applicable.</v>
          </cell>
        </row>
      </sheetData>
      <sheetData sheetId="12"/>
      <sheetData sheetId="13">
        <row r="2">
          <cell r="A2" t="str">
            <v>Definition of Uncompensated Care:</v>
          </cell>
        </row>
      </sheetData>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264A0-75DE-4686-9678-16423544CD9D}">
  <sheetPr>
    <tabColor rgb="FF00B050"/>
  </sheetPr>
  <dimension ref="A2:N111"/>
  <sheetViews>
    <sheetView tabSelected="1" workbookViewId="0">
      <pane xSplit="3" ySplit="8" topLeftCell="L9" activePane="bottomRight" state="frozen"/>
      <selection pane="topRight" activeCell="D1" sqref="D1"/>
      <selection pane="bottomLeft" activeCell="A9" sqref="A9"/>
      <selection pane="bottomRight" activeCell="C6" sqref="C6"/>
    </sheetView>
  </sheetViews>
  <sheetFormatPr defaultRowHeight="14.4" x14ac:dyDescent="0.3"/>
  <cols>
    <col min="1" max="1" width="15.5546875" bestFit="1" customWidth="1"/>
    <col min="2" max="2" width="13.88671875" bestFit="1" customWidth="1"/>
    <col min="3" max="3" width="53.109375" bestFit="1" customWidth="1"/>
    <col min="4" max="4" width="18.5546875" customWidth="1"/>
    <col min="5" max="5" width="12.33203125" customWidth="1"/>
    <col min="6" max="6" width="13.33203125" customWidth="1"/>
    <col min="7" max="7" width="14.6640625" customWidth="1"/>
    <col min="8" max="8" width="15.6640625" customWidth="1"/>
    <col min="9" max="9" width="2.5546875" customWidth="1"/>
    <col min="10" max="10" width="17.88671875" bestFit="1" customWidth="1"/>
    <col min="11" max="12" width="19.33203125" customWidth="1"/>
    <col min="13" max="13" width="5.109375" customWidth="1"/>
    <col min="14" max="14" width="23.44140625" bestFit="1" customWidth="1"/>
  </cols>
  <sheetData>
    <row r="2" spans="1:14" ht="15.6" x14ac:dyDescent="0.3">
      <c r="B2" s="47" t="s">
        <v>132</v>
      </c>
    </row>
    <row r="3" spans="1:14" ht="15.6" x14ac:dyDescent="0.3">
      <c r="B3" s="47" t="s">
        <v>133</v>
      </c>
    </row>
    <row r="4" spans="1:14" ht="15.6" x14ac:dyDescent="0.3">
      <c r="B4" s="47" t="s">
        <v>135</v>
      </c>
    </row>
    <row r="5" spans="1:14" ht="15.6" x14ac:dyDescent="0.3">
      <c r="B5" s="47" t="s">
        <v>134</v>
      </c>
    </row>
    <row r="6" spans="1:14" ht="15.6" x14ac:dyDescent="0.3">
      <c r="B6" s="47" t="s">
        <v>168</v>
      </c>
    </row>
    <row r="7" spans="1:14" ht="15.6" x14ac:dyDescent="0.3">
      <c r="F7" s="60" t="s">
        <v>169</v>
      </c>
      <c r="G7" s="60"/>
      <c r="H7" s="60"/>
      <c r="J7" s="57" t="s">
        <v>128</v>
      </c>
      <c r="K7" s="57"/>
      <c r="L7" s="57"/>
      <c r="N7" s="58" t="s">
        <v>170</v>
      </c>
    </row>
    <row r="8" spans="1:14" ht="52.2" x14ac:dyDescent="0.3">
      <c r="A8" s="29" t="s">
        <v>124</v>
      </c>
      <c r="B8" s="29" t="s">
        <v>123</v>
      </c>
      <c r="C8" s="29" t="s">
        <v>122</v>
      </c>
      <c r="D8" s="29" t="s">
        <v>121</v>
      </c>
      <c r="E8" s="29" t="s">
        <v>120</v>
      </c>
      <c r="F8" s="29" t="s">
        <v>125</v>
      </c>
      <c r="G8" s="29" t="s">
        <v>126</v>
      </c>
      <c r="H8" s="29" t="s">
        <v>127</v>
      </c>
      <c r="J8" s="29" t="s">
        <v>129</v>
      </c>
      <c r="K8" s="29" t="s">
        <v>130</v>
      </c>
      <c r="L8" s="28" t="s">
        <v>131</v>
      </c>
      <c r="N8" s="59"/>
    </row>
    <row r="9" spans="1:14" ht="16.8" x14ac:dyDescent="0.3">
      <c r="A9" s="27">
        <v>11013700</v>
      </c>
      <c r="B9" s="26">
        <v>1639123284</v>
      </c>
      <c r="C9" s="25" t="s">
        <v>148</v>
      </c>
      <c r="D9" s="24" t="s">
        <v>2</v>
      </c>
      <c r="E9" s="38" t="s">
        <v>0</v>
      </c>
      <c r="F9" s="44">
        <v>3384514</v>
      </c>
      <c r="G9" s="30">
        <v>4545.45</v>
      </c>
      <c r="H9" s="30">
        <v>3389059.45</v>
      </c>
      <c r="J9" s="30">
        <v>606.06000000000006</v>
      </c>
      <c r="K9" s="30">
        <v>67516.769198784052</v>
      </c>
      <c r="L9" s="2">
        <v>68122.829198784049</v>
      </c>
      <c r="N9" s="34">
        <v>3457182.2791987844</v>
      </c>
    </row>
    <row r="10" spans="1:14" ht="16.8" x14ac:dyDescent="0.3">
      <c r="A10" s="10">
        <v>11010300</v>
      </c>
      <c r="B10" s="9">
        <v>1871656082</v>
      </c>
      <c r="C10" s="8" t="s">
        <v>149</v>
      </c>
      <c r="D10" s="7" t="s">
        <v>1</v>
      </c>
      <c r="E10" s="39" t="s">
        <v>0</v>
      </c>
      <c r="F10" s="37">
        <v>8602769</v>
      </c>
      <c r="G10" s="31">
        <v>4545.45</v>
      </c>
      <c r="H10" s="31">
        <v>8607314.4499999993</v>
      </c>
      <c r="J10" s="31">
        <v>606.06000000000006</v>
      </c>
      <c r="K10" s="31">
        <v>57671.490000001097</v>
      </c>
      <c r="L10" s="1">
        <v>58277.550000001094</v>
      </c>
      <c r="N10" s="35">
        <v>8665592</v>
      </c>
    </row>
    <row r="11" spans="1:14" ht="16.8" x14ac:dyDescent="0.3">
      <c r="A11" s="6">
        <v>100079354</v>
      </c>
      <c r="B11" s="5">
        <v>1407803638</v>
      </c>
      <c r="C11" s="4" t="s">
        <v>137</v>
      </c>
      <c r="D11" s="3" t="s">
        <v>62</v>
      </c>
      <c r="E11" s="40" t="s">
        <v>0</v>
      </c>
      <c r="F11" s="33">
        <v>363020</v>
      </c>
      <c r="G11" s="32">
        <v>0</v>
      </c>
      <c r="H11" s="32">
        <v>363020</v>
      </c>
      <c r="J11" s="32">
        <v>0</v>
      </c>
      <c r="K11" s="32">
        <v>7241.7893838059417</v>
      </c>
      <c r="L11" s="2">
        <v>7241.7893838059417</v>
      </c>
      <c r="N11" s="36">
        <v>370261.78938380594</v>
      </c>
    </row>
    <row r="12" spans="1:14" ht="16.8" x14ac:dyDescent="0.3">
      <c r="A12" s="10">
        <v>11006700</v>
      </c>
      <c r="B12" s="9">
        <v>1407803638</v>
      </c>
      <c r="C12" s="8" t="s">
        <v>150</v>
      </c>
      <c r="D12" s="7" t="s">
        <v>18</v>
      </c>
      <c r="E12" s="39" t="s">
        <v>0</v>
      </c>
      <c r="F12" s="37">
        <v>1870114</v>
      </c>
      <c r="G12" s="31">
        <v>4545.45</v>
      </c>
      <c r="H12" s="31">
        <v>1874659.45</v>
      </c>
      <c r="J12" s="31">
        <v>606.06000000000006</v>
      </c>
      <c r="K12" s="31">
        <v>37306.4065663238</v>
      </c>
      <c r="L12" s="1">
        <v>37912.466566323797</v>
      </c>
      <c r="N12" s="35">
        <v>1912571.9165663237</v>
      </c>
    </row>
    <row r="13" spans="1:14" ht="16.8" x14ac:dyDescent="0.3">
      <c r="A13" s="6">
        <v>11019400</v>
      </c>
      <c r="B13" s="5">
        <v>1427007384</v>
      </c>
      <c r="C13" s="4" t="s">
        <v>151</v>
      </c>
      <c r="D13" s="3" t="s">
        <v>145</v>
      </c>
      <c r="E13" s="40" t="s">
        <v>0</v>
      </c>
      <c r="F13" s="33">
        <v>214282</v>
      </c>
      <c r="G13" s="32">
        <v>0</v>
      </c>
      <c r="H13" s="32">
        <v>214282</v>
      </c>
      <c r="J13" s="32">
        <v>0</v>
      </c>
      <c r="K13" s="32">
        <v>4274.6545995832321</v>
      </c>
      <c r="L13" s="2">
        <v>4274.6545995832321</v>
      </c>
      <c r="N13" s="36">
        <v>218556.65459958324</v>
      </c>
    </row>
    <row r="14" spans="1:14" ht="16.8" x14ac:dyDescent="0.3">
      <c r="A14" s="10">
        <v>11024800</v>
      </c>
      <c r="B14" s="9">
        <v>1235177122</v>
      </c>
      <c r="C14" s="8" t="s">
        <v>152</v>
      </c>
      <c r="D14" s="7" t="s">
        <v>56</v>
      </c>
      <c r="E14" s="39" t="s">
        <v>0</v>
      </c>
      <c r="F14" s="37">
        <v>659901</v>
      </c>
      <c r="G14" s="31">
        <v>0</v>
      </c>
      <c r="H14" s="31">
        <v>659901</v>
      </c>
      <c r="J14" s="31">
        <v>0</v>
      </c>
      <c r="K14" s="31">
        <v>13164.189455575244</v>
      </c>
      <c r="L14" s="1">
        <v>13164.189455575244</v>
      </c>
      <c r="N14" s="35">
        <v>673065.18945557519</v>
      </c>
    </row>
    <row r="15" spans="1:14" ht="16.8" x14ac:dyDescent="0.3">
      <c r="A15" s="6">
        <v>11012400</v>
      </c>
      <c r="B15" s="5">
        <v>1225087190</v>
      </c>
      <c r="C15" s="4" t="s">
        <v>153</v>
      </c>
      <c r="D15" s="3" t="s">
        <v>1</v>
      </c>
      <c r="E15" s="40" t="s">
        <v>0</v>
      </c>
      <c r="F15" s="33">
        <v>2377205</v>
      </c>
      <c r="G15" s="32">
        <v>4545.45</v>
      </c>
      <c r="H15" s="32">
        <v>2381750.4500000002</v>
      </c>
      <c r="J15" s="32">
        <v>606.06000000000006</v>
      </c>
      <c r="K15" s="32">
        <v>47422.229993197085</v>
      </c>
      <c r="L15" s="2">
        <v>48028.289993197082</v>
      </c>
      <c r="N15" s="36">
        <v>2429778.7399931974</v>
      </c>
    </row>
    <row r="16" spans="1:14" ht="16.8" x14ac:dyDescent="0.3">
      <c r="A16" s="10">
        <v>11017100</v>
      </c>
      <c r="B16" s="9">
        <v>1427007384</v>
      </c>
      <c r="C16" s="8" t="s">
        <v>154</v>
      </c>
      <c r="D16" s="7" t="s">
        <v>1</v>
      </c>
      <c r="E16" s="39" t="s">
        <v>0</v>
      </c>
      <c r="F16" s="37">
        <v>8665592</v>
      </c>
      <c r="G16" s="31">
        <v>4545.45</v>
      </c>
      <c r="H16" s="31">
        <v>8670137.4499999993</v>
      </c>
      <c r="J16" s="31">
        <v>606.06000000000006</v>
      </c>
      <c r="K16" s="31">
        <v>0</v>
      </c>
      <c r="L16" s="1">
        <v>606.06000000000006</v>
      </c>
      <c r="N16" s="35">
        <v>8670743.5099999998</v>
      </c>
    </row>
    <row r="17" spans="1:14" ht="16.8" x14ac:dyDescent="0.3">
      <c r="A17" s="6">
        <v>11006100</v>
      </c>
      <c r="B17" s="5">
        <v>1538112230</v>
      </c>
      <c r="C17" s="23" t="s">
        <v>138</v>
      </c>
      <c r="D17" s="3" t="s">
        <v>54</v>
      </c>
      <c r="E17" s="40" t="s">
        <v>0</v>
      </c>
      <c r="F17" s="33">
        <v>417192</v>
      </c>
      <c r="G17" s="32">
        <v>0</v>
      </c>
      <c r="H17" s="32">
        <v>417192</v>
      </c>
      <c r="J17" s="32">
        <v>0</v>
      </c>
      <c r="K17" s="32">
        <v>8322.4521971482791</v>
      </c>
      <c r="L17" s="2">
        <v>8322.4521971482791</v>
      </c>
      <c r="N17" s="36">
        <v>425514.45219714829</v>
      </c>
    </row>
    <row r="18" spans="1:14" ht="16.8" x14ac:dyDescent="0.3">
      <c r="A18" s="10">
        <v>11000700</v>
      </c>
      <c r="B18" s="9">
        <v>1356391247</v>
      </c>
      <c r="C18" s="8" t="s">
        <v>155</v>
      </c>
      <c r="D18" s="7" t="s">
        <v>55</v>
      </c>
      <c r="E18" s="39" t="s">
        <v>0</v>
      </c>
      <c r="F18" s="37">
        <v>388760</v>
      </c>
      <c r="G18" s="31">
        <v>0</v>
      </c>
      <c r="H18" s="31">
        <v>388760</v>
      </c>
      <c r="J18" s="31">
        <v>0</v>
      </c>
      <c r="K18" s="31">
        <v>7755.2697946349999</v>
      </c>
      <c r="L18" s="1">
        <v>7755.2697946349999</v>
      </c>
      <c r="N18" s="35">
        <v>396515.26979463501</v>
      </c>
    </row>
    <row r="19" spans="1:14" ht="16.8" x14ac:dyDescent="0.3">
      <c r="A19" s="6">
        <v>11008800</v>
      </c>
      <c r="B19" s="5">
        <v>1295754844</v>
      </c>
      <c r="C19" s="4" t="s">
        <v>156</v>
      </c>
      <c r="D19" s="3" t="s">
        <v>114</v>
      </c>
      <c r="E19" s="40" t="s">
        <v>0</v>
      </c>
      <c r="F19" s="33">
        <v>289379</v>
      </c>
      <c r="G19" s="32">
        <v>0</v>
      </c>
      <c r="H19" s="32">
        <v>289379</v>
      </c>
      <c r="J19" s="32">
        <v>0</v>
      </c>
      <c r="K19" s="32">
        <v>5772.7446699806624</v>
      </c>
      <c r="L19" s="2">
        <v>5772.7446699806624</v>
      </c>
      <c r="N19" s="36">
        <v>295151.74466998066</v>
      </c>
    </row>
    <row r="20" spans="1:14" ht="16.8" x14ac:dyDescent="0.3">
      <c r="A20" s="10">
        <v>11008500</v>
      </c>
      <c r="B20" s="9">
        <v>1558363986</v>
      </c>
      <c r="C20" s="8" t="s">
        <v>113</v>
      </c>
      <c r="D20" s="7" t="s">
        <v>52</v>
      </c>
      <c r="E20" s="39" t="s">
        <v>0</v>
      </c>
      <c r="F20" s="37">
        <v>1407778</v>
      </c>
      <c r="G20" s="31">
        <v>0</v>
      </c>
      <c r="H20" s="31">
        <v>1407778</v>
      </c>
      <c r="J20" s="31">
        <v>0</v>
      </c>
      <c r="K20" s="31">
        <v>28083.388725567631</v>
      </c>
      <c r="L20" s="1">
        <v>28083.388725567631</v>
      </c>
      <c r="N20" s="35">
        <v>1435861.3887255676</v>
      </c>
    </row>
    <row r="21" spans="1:14" ht="16.8" x14ac:dyDescent="0.3">
      <c r="A21" s="6">
        <v>11023500</v>
      </c>
      <c r="B21" s="5">
        <v>1255387726</v>
      </c>
      <c r="C21" s="4" t="s">
        <v>112</v>
      </c>
      <c r="D21" s="3" t="s">
        <v>27</v>
      </c>
      <c r="E21" s="40" t="s">
        <v>0</v>
      </c>
      <c r="F21" s="33">
        <v>2327401</v>
      </c>
      <c r="G21" s="32">
        <v>0</v>
      </c>
      <c r="H21" s="32">
        <v>2327401</v>
      </c>
      <c r="J21" s="32">
        <v>0</v>
      </c>
      <c r="K21" s="32">
        <v>46428.70324957119</v>
      </c>
      <c r="L21" s="2">
        <v>46428.70324957119</v>
      </c>
      <c r="N21" s="36">
        <v>2373829.7032495714</v>
      </c>
    </row>
    <row r="22" spans="1:14" ht="16.8" x14ac:dyDescent="0.3">
      <c r="A22" s="10">
        <v>11021600</v>
      </c>
      <c r="B22" s="9">
        <v>1972628006</v>
      </c>
      <c r="C22" s="8" t="s">
        <v>111</v>
      </c>
      <c r="D22" s="7" t="s">
        <v>110</v>
      </c>
      <c r="E22" s="39" t="s">
        <v>0</v>
      </c>
      <c r="F22" s="37">
        <v>312583</v>
      </c>
      <c r="G22" s="37">
        <v>0</v>
      </c>
      <c r="H22" s="31">
        <v>312583</v>
      </c>
      <c r="J22" s="31">
        <v>0</v>
      </c>
      <c r="K22" s="31">
        <v>6235.6350916153733</v>
      </c>
      <c r="L22" s="1">
        <v>6235.6350916153733</v>
      </c>
      <c r="N22" s="35">
        <v>318818.63509161538</v>
      </c>
    </row>
    <row r="23" spans="1:14" ht="16.8" x14ac:dyDescent="0.3">
      <c r="A23" s="6">
        <v>100091842</v>
      </c>
      <c r="B23" s="5">
        <v>1043397177</v>
      </c>
      <c r="C23" s="4" t="s">
        <v>157</v>
      </c>
      <c r="D23" s="3" t="s">
        <v>100</v>
      </c>
      <c r="E23" s="40" t="s">
        <v>0</v>
      </c>
      <c r="F23" s="33">
        <v>113400</v>
      </c>
      <c r="G23" s="32">
        <v>0</v>
      </c>
      <c r="H23" s="32">
        <v>113400</v>
      </c>
      <c r="J23" s="32">
        <v>0</v>
      </c>
      <c r="K23" s="32">
        <v>2262.186425330819</v>
      </c>
      <c r="L23" s="2">
        <v>2262.186425330819</v>
      </c>
      <c r="N23" s="36">
        <v>115662.18642533082</v>
      </c>
    </row>
    <row r="24" spans="1:14" ht="16.8" x14ac:dyDescent="0.3">
      <c r="A24" s="10">
        <v>100013538</v>
      </c>
      <c r="B24" s="9">
        <v>1265740195</v>
      </c>
      <c r="C24" s="8" t="s">
        <v>109</v>
      </c>
      <c r="D24" s="7" t="s">
        <v>108</v>
      </c>
      <c r="E24" s="39" t="s">
        <v>0</v>
      </c>
      <c r="F24" s="37">
        <v>452765</v>
      </c>
      <c r="G24" s="37">
        <v>0</v>
      </c>
      <c r="H24" s="31">
        <v>452765</v>
      </c>
      <c r="J24" s="31">
        <v>0</v>
      </c>
      <c r="K24" s="31">
        <v>9032.0885085088903</v>
      </c>
      <c r="L24" s="1">
        <v>9032.0885085088903</v>
      </c>
      <c r="N24" s="35">
        <v>461797.08850850892</v>
      </c>
    </row>
    <row r="25" spans="1:14" ht="16.8" x14ac:dyDescent="0.3">
      <c r="A25" s="6">
        <v>11022500</v>
      </c>
      <c r="B25" s="5">
        <v>1225156888</v>
      </c>
      <c r="C25" s="4" t="s">
        <v>107</v>
      </c>
      <c r="D25" s="3" t="s">
        <v>13</v>
      </c>
      <c r="E25" s="40" t="s">
        <v>0</v>
      </c>
      <c r="F25" s="33">
        <v>548847</v>
      </c>
      <c r="G25" s="32">
        <v>0</v>
      </c>
      <c r="H25" s="32">
        <v>548847</v>
      </c>
      <c r="J25" s="32">
        <v>0</v>
      </c>
      <c r="K25" s="32">
        <v>10948.802759995979</v>
      </c>
      <c r="L25" s="2">
        <v>10948.802759995979</v>
      </c>
      <c r="N25" s="36">
        <v>559795.80275999603</v>
      </c>
    </row>
    <row r="26" spans="1:14" ht="16.8" x14ac:dyDescent="0.3">
      <c r="A26" s="10">
        <v>11024300</v>
      </c>
      <c r="B26" s="9">
        <v>1275578064</v>
      </c>
      <c r="C26" s="8" t="s">
        <v>106</v>
      </c>
      <c r="D26" s="7" t="s">
        <v>62</v>
      </c>
      <c r="E26" s="39" t="s">
        <v>0</v>
      </c>
      <c r="F26" s="37">
        <v>374689</v>
      </c>
      <c r="G26" s="31">
        <v>0</v>
      </c>
      <c r="H26" s="31">
        <v>374689</v>
      </c>
      <c r="J26" s="31">
        <v>0</v>
      </c>
      <c r="K26" s="31">
        <v>7474.5711597952313</v>
      </c>
      <c r="L26" s="1">
        <v>7474.5711597952313</v>
      </c>
      <c r="N26" s="35">
        <v>382163.57115979522</v>
      </c>
    </row>
    <row r="27" spans="1:14" ht="16.8" x14ac:dyDescent="0.3">
      <c r="A27" s="6">
        <v>100009852</v>
      </c>
      <c r="B27" s="5">
        <v>1699008029</v>
      </c>
      <c r="C27" s="4" t="s">
        <v>105</v>
      </c>
      <c r="D27" s="3" t="s">
        <v>104</v>
      </c>
      <c r="E27" s="40" t="s">
        <v>0</v>
      </c>
      <c r="F27" s="33">
        <v>309736</v>
      </c>
      <c r="G27" s="32">
        <v>0</v>
      </c>
      <c r="H27" s="32">
        <v>309736</v>
      </c>
      <c r="J27" s="32">
        <v>0</v>
      </c>
      <c r="K27" s="32">
        <v>6178.8410461751891</v>
      </c>
      <c r="L27" s="2">
        <v>6178.8410461751891</v>
      </c>
      <c r="N27" s="36">
        <v>315914.84104617516</v>
      </c>
    </row>
    <row r="28" spans="1:14" ht="16.8" x14ac:dyDescent="0.3">
      <c r="A28" s="10">
        <v>11009000</v>
      </c>
      <c r="B28" s="9">
        <v>1922053107</v>
      </c>
      <c r="C28" s="8" t="s">
        <v>103</v>
      </c>
      <c r="D28" s="7" t="s">
        <v>29</v>
      </c>
      <c r="E28" s="39" t="s">
        <v>0</v>
      </c>
      <c r="F28" s="37">
        <v>669568</v>
      </c>
      <c r="G28" s="31">
        <v>4545.45</v>
      </c>
      <c r="H28" s="31">
        <v>674113.45</v>
      </c>
      <c r="J28" s="31">
        <v>606.06000000000006</v>
      </c>
      <c r="K28" s="31">
        <v>13357.033866277829</v>
      </c>
      <c r="L28" s="1">
        <v>13963.093866277828</v>
      </c>
      <c r="N28" s="35">
        <v>688076.54386627779</v>
      </c>
    </row>
    <row r="29" spans="1:14" ht="16.8" x14ac:dyDescent="0.3">
      <c r="A29" s="13">
        <v>11017300</v>
      </c>
      <c r="B29" s="22">
        <v>1407801640</v>
      </c>
      <c r="C29" s="12" t="s">
        <v>102</v>
      </c>
      <c r="D29" s="11" t="s">
        <v>101</v>
      </c>
      <c r="E29" s="41" t="s">
        <v>0</v>
      </c>
      <c r="F29" s="33">
        <v>2340249</v>
      </c>
      <c r="G29" s="33">
        <v>0</v>
      </c>
      <c r="H29" s="32">
        <v>2340249</v>
      </c>
      <c r="J29" s="32">
        <v>0</v>
      </c>
      <c r="K29" s="32">
        <v>46685.004582839705</v>
      </c>
      <c r="L29" s="2">
        <v>46685.004582839705</v>
      </c>
      <c r="N29" s="36">
        <v>2386934.0045828396</v>
      </c>
    </row>
    <row r="30" spans="1:14" ht="16.8" x14ac:dyDescent="0.3">
      <c r="A30" s="10">
        <v>11012200</v>
      </c>
      <c r="B30" s="9">
        <v>1023187416</v>
      </c>
      <c r="C30" s="8" t="s">
        <v>99</v>
      </c>
      <c r="D30" s="7" t="s">
        <v>98</v>
      </c>
      <c r="E30" s="39" t="s">
        <v>0</v>
      </c>
      <c r="F30" s="37">
        <v>82804</v>
      </c>
      <c r="G30" s="31">
        <v>0</v>
      </c>
      <c r="H30" s="31">
        <v>82804</v>
      </c>
      <c r="J30" s="31">
        <v>0</v>
      </c>
      <c r="K30" s="31">
        <v>1651.8349626375054</v>
      </c>
      <c r="L30" s="1">
        <v>1651.8349626375054</v>
      </c>
      <c r="N30" s="35">
        <v>84455.834962637513</v>
      </c>
    </row>
    <row r="31" spans="1:14" ht="16.8" x14ac:dyDescent="0.3">
      <c r="A31" s="6">
        <v>11010200</v>
      </c>
      <c r="B31" s="5">
        <v>1891740585</v>
      </c>
      <c r="C31" s="4" t="s">
        <v>158</v>
      </c>
      <c r="D31" s="3" t="s">
        <v>27</v>
      </c>
      <c r="E31" s="40" t="s">
        <v>0</v>
      </c>
      <c r="F31" s="33">
        <v>784212</v>
      </c>
      <c r="G31" s="32">
        <v>0</v>
      </c>
      <c r="H31" s="32">
        <v>784212</v>
      </c>
      <c r="J31" s="32">
        <v>0</v>
      </c>
      <c r="K31" s="32">
        <v>15644.036516591994</v>
      </c>
      <c r="L31" s="2">
        <v>15644.036516591994</v>
      </c>
      <c r="N31" s="36">
        <v>799856.03651659202</v>
      </c>
    </row>
    <row r="32" spans="1:14" ht="16.8" x14ac:dyDescent="0.3">
      <c r="A32" s="17">
        <v>11014000</v>
      </c>
      <c r="B32" s="10">
        <v>1982780094</v>
      </c>
      <c r="C32" s="16" t="s">
        <v>96</v>
      </c>
      <c r="D32" s="15" t="s">
        <v>95</v>
      </c>
      <c r="E32" s="42" t="s">
        <v>0</v>
      </c>
      <c r="F32" s="37">
        <v>562674</v>
      </c>
      <c r="G32" s="37">
        <v>0</v>
      </c>
      <c r="H32" s="31">
        <v>562674</v>
      </c>
      <c r="J32" s="31">
        <v>0</v>
      </c>
      <c r="K32" s="31">
        <v>11224.633903761845</v>
      </c>
      <c r="L32" s="1">
        <v>11224.633903761845</v>
      </c>
      <c r="N32" s="35">
        <v>573898.63390376186</v>
      </c>
    </row>
    <row r="33" spans="1:14" ht="16.8" x14ac:dyDescent="0.3">
      <c r="A33" s="20">
        <v>11019700</v>
      </c>
      <c r="B33" s="5">
        <v>1750482022</v>
      </c>
      <c r="C33" s="19" t="s">
        <v>91</v>
      </c>
      <c r="D33" s="18" t="s">
        <v>1</v>
      </c>
      <c r="E33" s="43" t="s">
        <v>0</v>
      </c>
      <c r="F33" s="45">
        <v>8665592</v>
      </c>
      <c r="G33" s="32">
        <v>4545.45</v>
      </c>
      <c r="H33" s="32">
        <v>8670137.4499999993</v>
      </c>
      <c r="J33" s="32">
        <v>606.06000000000006</v>
      </c>
      <c r="K33" s="32">
        <v>0</v>
      </c>
      <c r="L33" s="2">
        <v>606.06000000000006</v>
      </c>
      <c r="N33" s="36">
        <v>8670743.5099999998</v>
      </c>
    </row>
    <row r="34" spans="1:14" ht="16.8" x14ac:dyDescent="0.3">
      <c r="A34" s="17">
        <v>11023400</v>
      </c>
      <c r="B34" s="10">
        <v>1881780302</v>
      </c>
      <c r="C34" s="16" t="s">
        <v>90</v>
      </c>
      <c r="D34" s="21" t="s">
        <v>16</v>
      </c>
      <c r="E34" s="42" t="s">
        <v>0</v>
      </c>
      <c r="F34" s="37">
        <v>785016</v>
      </c>
      <c r="G34" s="37">
        <v>4545.45</v>
      </c>
      <c r="H34" s="31">
        <v>789561.45</v>
      </c>
      <c r="J34" s="31">
        <v>606.06000000000006</v>
      </c>
      <c r="K34" s="31">
        <v>15660.075298655185</v>
      </c>
      <c r="L34" s="1">
        <v>16266.135298655185</v>
      </c>
      <c r="N34" s="35">
        <v>805827.58529865521</v>
      </c>
    </row>
    <row r="35" spans="1:14" ht="16.8" x14ac:dyDescent="0.3">
      <c r="A35" s="6">
        <v>11014300</v>
      </c>
      <c r="B35" s="5">
        <v>1609822881</v>
      </c>
      <c r="C35" s="4" t="s">
        <v>159</v>
      </c>
      <c r="D35" s="3" t="s">
        <v>89</v>
      </c>
      <c r="E35" s="40" t="s">
        <v>0</v>
      </c>
      <c r="F35" s="33">
        <v>745440</v>
      </c>
      <c r="G35" s="33">
        <v>0</v>
      </c>
      <c r="H35" s="32">
        <v>745440</v>
      </c>
      <c r="J35" s="32">
        <v>0</v>
      </c>
      <c r="K35" s="32">
        <v>14870.584205455076</v>
      </c>
      <c r="L35" s="2">
        <v>14870.584205455076</v>
      </c>
      <c r="N35" s="36">
        <v>760310.58420545503</v>
      </c>
    </row>
    <row r="36" spans="1:14" ht="16.8" x14ac:dyDescent="0.3">
      <c r="A36" s="10">
        <v>11009500</v>
      </c>
      <c r="B36" s="9">
        <v>1124083894</v>
      </c>
      <c r="C36" s="8" t="s">
        <v>86</v>
      </c>
      <c r="D36" s="7" t="s">
        <v>85</v>
      </c>
      <c r="E36" s="39" t="s">
        <v>0</v>
      </c>
      <c r="F36" s="37">
        <v>140788</v>
      </c>
      <c r="G36" s="37">
        <v>0</v>
      </c>
      <c r="H36" s="31">
        <v>140788</v>
      </c>
      <c r="J36" s="31">
        <v>0</v>
      </c>
      <c r="K36" s="31">
        <v>2808.5423496426397</v>
      </c>
      <c r="L36" s="1">
        <v>2808.5423496426397</v>
      </c>
      <c r="N36" s="35">
        <v>143596.54234964264</v>
      </c>
    </row>
    <row r="37" spans="1:14" ht="16.8" x14ac:dyDescent="0.3">
      <c r="A37" s="6">
        <v>11011900</v>
      </c>
      <c r="B37" s="5">
        <v>1811916281</v>
      </c>
      <c r="C37" s="4" t="s">
        <v>84</v>
      </c>
      <c r="D37" s="3" t="s">
        <v>83</v>
      </c>
      <c r="E37" s="40" t="s">
        <v>0</v>
      </c>
      <c r="F37" s="33">
        <v>159881</v>
      </c>
      <c r="G37" s="33">
        <v>0</v>
      </c>
      <c r="H37" s="32">
        <v>159881</v>
      </c>
      <c r="J37" s="32">
        <v>0</v>
      </c>
      <c r="K37" s="32">
        <v>3189.4235261756317</v>
      </c>
      <c r="L37" s="2">
        <v>3189.4235261756317</v>
      </c>
      <c r="N37" s="36">
        <v>163070.42352617564</v>
      </c>
    </row>
    <row r="38" spans="1:14" ht="16.8" x14ac:dyDescent="0.3">
      <c r="A38" s="10">
        <v>11007800</v>
      </c>
      <c r="B38" s="9">
        <v>1003831132</v>
      </c>
      <c r="C38" s="8" t="s">
        <v>139</v>
      </c>
      <c r="D38" s="7" t="s">
        <v>13</v>
      </c>
      <c r="E38" s="39" t="s">
        <v>0</v>
      </c>
      <c r="F38" s="37">
        <v>1215268</v>
      </c>
      <c r="G38" s="31">
        <v>0</v>
      </c>
      <c r="H38" s="31">
        <v>1215268</v>
      </c>
      <c r="J38" s="31">
        <v>0</v>
      </c>
      <c r="K38" s="31">
        <v>24243.057960660793</v>
      </c>
      <c r="L38" s="1">
        <v>24243.057960660793</v>
      </c>
      <c r="N38" s="35">
        <v>1239511.0579606607</v>
      </c>
    </row>
    <row r="39" spans="1:14" ht="16.8" x14ac:dyDescent="0.3">
      <c r="A39" s="6">
        <v>11012900</v>
      </c>
      <c r="B39" s="5">
        <v>1376593442</v>
      </c>
      <c r="C39" s="4" t="s">
        <v>81</v>
      </c>
      <c r="D39" s="3" t="s">
        <v>70</v>
      </c>
      <c r="E39" s="40" t="s">
        <v>0</v>
      </c>
      <c r="F39" s="33">
        <v>3500558</v>
      </c>
      <c r="G39" s="32">
        <v>0</v>
      </c>
      <c r="H39" s="32">
        <v>3500558</v>
      </c>
      <c r="J39" s="32">
        <v>0</v>
      </c>
      <c r="K39" s="32">
        <v>69831.700076571433</v>
      </c>
      <c r="L39" s="2">
        <v>69831.700076571433</v>
      </c>
      <c r="N39" s="36">
        <v>3570389.7000765712</v>
      </c>
    </row>
    <row r="40" spans="1:14" ht="16.8" x14ac:dyDescent="0.3">
      <c r="A40" s="10">
        <v>11014600</v>
      </c>
      <c r="B40" s="9">
        <v>1700998697</v>
      </c>
      <c r="C40" s="8" t="s">
        <v>78</v>
      </c>
      <c r="D40" s="7" t="s">
        <v>77</v>
      </c>
      <c r="E40" s="39" t="s">
        <v>0</v>
      </c>
      <c r="F40" s="37">
        <v>181174</v>
      </c>
      <c r="G40" s="31">
        <v>0</v>
      </c>
      <c r="H40" s="31">
        <v>181174</v>
      </c>
      <c r="J40" s="31">
        <v>0</v>
      </c>
      <c r="K40" s="31">
        <v>3614.1919173093984</v>
      </c>
      <c r="L40" s="1">
        <v>3614.1919173093984</v>
      </c>
      <c r="N40" s="35">
        <v>184788.19191730939</v>
      </c>
    </row>
    <row r="41" spans="1:14" ht="16.8" x14ac:dyDescent="0.3">
      <c r="A41" s="6">
        <v>11013300</v>
      </c>
      <c r="B41" s="5">
        <v>1134183171</v>
      </c>
      <c r="C41" s="4" t="s">
        <v>76</v>
      </c>
      <c r="D41" s="3" t="s">
        <v>75</v>
      </c>
      <c r="E41" s="40" t="s">
        <v>0</v>
      </c>
      <c r="F41" s="33">
        <v>308801</v>
      </c>
      <c r="G41" s="32">
        <v>0</v>
      </c>
      <c r="H41" s="32">
        <v>308801</v>
      </c>
      <c r="J41" s="32">
        <v>0</v>
      </c>
      <c r="K41" s="32">
        <v>6160.1889799698602</v>
      </c>
      <c r="L41" s="2">
        <v>6160.1889799698602</v>
      </c>
      <c r="N41" s="36">
        <v>314961.18897996988</v>
      </c>
    </row>
    <row r="42" spans="1:14" ht="16.8" x14ac:dyDescent="0.3">
      <c r="A42" s="10">
        <v>11006900</v>
      </c>
      <c r="B42" s="9">
        <v>1154415024</v>
      </c>
      <c r="C42" s="8" t="s">
        <v>160</v>
      </c>
      <c r="D42" s="7" t="s">
        <v>72</v>
      </c>
      <c r="E42" s="39" t="s">
        <v>0</v>
      </c>
      <c r="F42" s="37">
        <v>215246</v>
      </c>
      <c r="G42" s="31">
        <v>0</v>
      </c>
      <c r="H42" s="31">
        <v>215246</v>
      </c>
      <c r="J42" s="31">
        <v>0</v>
      </c>
      <c r="K42" s="31">
        <v>4293.8851790719345</v>
      </c>
      <c r="L42" s="1">
        <v>4293.8851790719345</v>
      </c>
      <c r="N42" s="35">
        <v>219539.88517907195</v>
      </c>
    </row>
    <row r="43" spans="1:14" ht="16.8" x14ac:dyDescent="0.3">
      <c r="A43" s="13">
        <v>100070193</v>
      </c>
      <c r="B43" s="20">
        <v>1942749387</v>
      </c>
      <c r="C43" s="4" t="s">
        <v>161</v>
      </c>
      <c r="D43" s="11" t="s">
        <v>71</v>
      </c>
      <c r="E43" s="41" t="s">
        <v>0</v>
      </c>
      <c r="F43" s="33">
        <v>4960506</v>
      </c>
      <c r="G43" s="33">
        <v>0</v>
      </c>
      <c r="H43" s="32">
        <v>4960506</v>
      </c>
      <c r="J43" s="32">
        <v>0</v>
      </c>
      <c r="K43" s="32">
        <v>98955.814250194686</v>
      </c>
      <c r="L43" s="2">
        <v>98955.814250194686</v>
      </c>
      <c r="N43" s="36">
        <v>5059461.8142501945</v>
      </c>
    </row>
    <row r="44" spans="1:14" ht="16.8" x14ac:dyDescent="0.3">
      <c r="A44" s="10">
        <v>11006300</v>
      </c>
      <c r="B44" s="9">
        <v>1801874227</v>
      </c>
      <c r="C44" s="8" t="s">
        <v>162</v>
      </c>
      <c r="D44" s="7" t="s">
        <v>70</v>
      </c>
      <c r="E44" s="39" t="s">
        <v>0</v>
      </c>
      <c r="F44" s="37">
        <v>1160847</v>
      </c>
      <c r="G44" s="31">
        <v>0</v>
      </c>
      <c r="H44" s="31">
        <v>1160847</v>
      </c>
      <c r="J44" s="31">
        <v>0</v>
      </c>
      <c r="K44" s="31">
        <v>23157.427912575004</v>
      </c>
      <c r="L44" s="1">
        <v>23157.427912575004</v>
      </c>
      <c r="N44" s="35">
        <v>1184004.427912575</v>
      </c>
    </row>
    <row r="45" spans="1:14" ht="16.8" x14ac:dyDescent="0.3">
      <c r="A45" s="6">
        <v>11011800</v>
      </c>
      <c r="B45" s="5">
        <v>1629027578</v>
      </c>
      <c r="C45" s="4" t="s">
        <v>163</v>
      </c>
      <c r="D45" s="3" t="s">
        <v>42</v>
      </c>
      <c r="E45" s="40" t="s">
        <v>0</v>
      </c>
      <c r="F45" s="33">
        <v>2207327</v>
      </c>
      <c r="G45" s="32">
        <v>0</v>
      </c>
      <c r="H45" s="32">
        <v>2207327</v>
      </c>
      <c r="J45" s="32">
        <v>0</v>
      </c>
      <c r="K45" s="32">
        <v>44033.378974128747</v>
      </c>
      <c r="L45" s="2">
        <v>44033.378974128747</v>
      </c>
      <c r="N45" s="36">
        <v>2251360.3789741285</v>
      </c>
    </row>
    <row r="46" spans="1:14" ht="16.8" x14ac:dyDescent="0.3">
      <c r="A46" s="17">
        <v>11011400</v>
      </c>
      <c r="B46" s="10">
        <v>1093768962</v>
      </c>
      <c r="C46" s="8" t="s">
        <v>63</v>
      </c>
      <c r="D46" s="15" t="s">
        <v>24</v>
      </c>
      <c r="E46" s="42" t="s">
        <v>0</v>
      </c>
      <c r="F46" s="37">
        <v>1686425</v>
      </c>
      <c r="G46" s="37">
        <v>0</v>
      </c>
      <c r="H46" s="31">
        <v>1686425</v>
      </c>
      <c r="J46" s="31">
        <v>0</v>
      </c>
      <c r="K46" s="31">
        <v>33642.043583232153</v>
      </c>
      <c r="L46" s="1">
        <v>33642.043583232153</v>
      </c>
      <c r="N46" s="35">
        <v>1720067.0435832322</v>
      </c>
    </row>
    <row r="47" spans="1:14" ht="16.8" x14ac:dyDescent="0.3">
      <c r="A47" s="6">
        <v>11014700</v>
      </c>
      <c r="B47" s="5">
        <v>1568487411</v>
      </c>
      <c r="C47" s="4" t="s">
        <v>59</v>
      </c>
      <c r="D47" s="3" t="s">
        <v>58</v>
      </c>
      <c r="E47" s="40" t="s">
        <v>0</v>
      </c>
      <c r="F47" s="33">
        <v>66252</v>
      </c>
      <c r="G47" s="32">
        <v>0</v>
      </c>
      <c r="H47" s="32">
        <v>66252</v>
      </c>
      <c r="J47" s="32">
        <v>0</v>
      </c>
      <c r="K47" s="32">
        <v>1321.6435189684073</v>
      </c>
      <c r="L47" s="2">
        <v>1321.6435189684073</v>
      </c>
      <c r="N47" s="36">
        <v>67573.643518968413</v>
      </c>
    </row>
    <row r="48" spans="1:14" ht="16.8" x14ac:dyDescent="0.3">
      <c r="A48" s="10">
        <v>11006600</v>
      </c>
      <c r="B48" s="9">
        <v>1629056890</v>
      </c>
      <c r="C48" s="8" t="s">
        <v>140</v>
      </c>
      <c r="D48" s="7" t="s">
        <v>6</v>
      </c>
      <c r="E48" s="39" t="s">
        <v>0</v>
      </c>
      <c r="F48" s="37">
        <v>1338483</v>
      </c>
      <c r="G48" s="31">
        <v>0</v>
      </c>
      <c r="H48" s="31">
        <v>1338483</v>
      </c>
      <c r="J48" s="31">
        <v>0</v>
      </c>
      <c r="K48" s="31">
        <v>26701.041209312789</v>
      </c>
      <c r="L48" s="1">
        <v>26701.041209312789</v>
      </c>
      <c r="N48" s="35">
        <v>1365184.0412093129</v>
      </c>
    </row>
    <row r="49" spans="1:14" ht="16.8" x14ac:dyDescent="0.3">
      <c r="A49" s="20">
        <v>11007100</v>
      </c>
      <c r="B49" s="5">
        <v>1205811221</v>
      </c>
      <c r="C49" s="19" t="s">
        <v>43</v>
      </c>
      <c r="D49" s="18" t="s">
        <v>42</v>
      </c>
      <c r="E49" s="43" t="s">
        <v>0</v>
      </c>
      <c r="F49" s="45">
        <v>2137124</v>
      </c>
      <c r="G49" s="32">
        <v>0</v>
      </c>
      <c r="H49" s="32">
        <v>2137124</v>
      </c>
      <c r="J49" s="32">
        <v>0</v>
      </c>
      <c r="K49" s="32">
        <v>42632.918007484135</v>
      </c>
      <c r="L49" s="2">
        <v>42632.918007484135</v>
      </c>
      <c r="N49" s="36">
        <v>2179756.9180074842</v>
      </c>
    </row>
    <row r="50" spans="1:14" ht="16.8" x14ac:dyDescent="0.3">
      <c r="A50" s="10">
        <v>11013600</v>
      </c>
      <c r="B50" s="9">
        <v>1861466153</v>
      </c>
      <c r="C50" s="8" t="s">
        <v>41</v>
      </c>
      <c r="D50" s="7" t="s">
        <v>40</v>
      </c>
      <c r="E50" s="39" t="s">
        <v>0</v>
      </c>
      <c r="F50" s="37">
        <v>84548</v>
      </c>
      <c r="G50" s="31">
        <v>0</v>
      </c>
      <c r="H50" s="31">
        <v>84548</v>
      </c>
      <c r="J50" s="31">
        <v>0</v>
      </c>
      <c r="K50" s="31">
        <v>1686.6255545755739</v>
      </c>
      <c r="L50" s="1">
        <v>1686.6255545755739</v>
      </c>
      <c r="N50" s="35">
        <v>86234.62555457557</v>
      </c>
    </row>
    <row r="51" spans="1:14" ht="16.8" x14ac:dyDescent="0.3">
      <c r="A51" s="6">
        <v>11008400</v>
      </c>
      <c r="B51" s="5">
        <v>1740291491</v>
      </c>
      <c r="C51" s="4" t="s">
        <v>141</v>
      </c>
      <c r="D51" s="3" t="s">
        <v>53</v>
      </c>
      <c r="E51" s="40" t="s">
        <v>0</v>
      </c>
      <c r="F51" s="33">
        <v>179085</v>
      </c>
      <c r="G51" s="32">
        <v>0</v>
      </c>
      <c r="H51" s="32">
        <v>179085</v>
      </c>
      <c r="J51" s="32">
        <v>0</v>
      </c>
      <c r="K51" s="32">
        <v>3572.5190121725723</v>
      </c>
      <c r="L51" s="2">
        <v>3572.5190121725723</v>
      </c>
      <c r="N51" s="36">
        <v>182657.51901217256</v>
      </c>
    </row>
    <row r="52" spans="1:14" ht="16.8" x14ac:dyDescent="0.3">
      <c r="A52" s="10">
        <v>11013000</v>
      </c>
      <c r="B52" s="9">
        <v>1346228541</v>
      </c>
      <c r="C52" s="8" t="s">
        <v>142</v>
      </c>
      <c r="D52" s="7" t="s">
        <v>119</v>
      </c>
      <c r="E52" s="39" t="s">
        <v>0</v>
      </c>
      <c r="F52" s="37">
        <v>636011</v>
      </c>
      <c r="G52" s="31">
        <v>0</v>
      </c>
      <c r="H52" s="31">
        <v>636011</v>
      </c>
      <c r="J52" s="31">
        <v>0</v>
      </c>
      <c r="K52" s="31">
        <v>12687.614202478655</v>
      </c>
      <c r="L52" s="1">
        <v>12687.614202478655</v>
      </c>
      <c r="N52" s="35">
        <v>648698.61420247867</v>
      </c>
    </row>
    <row r="53" spans="1:14" ht="16.8" x14ac:dyDescent="0.3">
      <c r="A53" s="6">
        <v>11022800</v>
      </c>
      <c r="B53" s="5">
        <v>1386641207</v>
      </c>
      <c r="C53" s="4" t="s">
        <v>38</v>
      </c>
      <c r="D53" s="3" t="s">
        <v>37</v>
      </c>
      <c r="E53" s="40" t="s">
        <v>0</v>
      </c>
      <c r="F53" s="33">
        <v>257181</v>
      </c>
      <c r="G53" s="32">
        <v>0</v>
      </c>
      <c r="H53" s="32">
        <v>257181</v>
      </c>
      <c r="J53" s="32">
        <v>0</v>
      </c>
      <c r="K53" s="32">
        <v>5130.4353355644216</v>
      </c>
      <c r="L53" s="2">
        <v>5130.4353355644216</v>
      </c>
      <c r="N53" s="36">
        <v>262311.43533556443</v>
      </c>
    </row>
    <row r="54" spans="1:14" ht="16.8" x14ac:dyDescent="0.3">
      <c r="A54" s="10">
        <v>11007500</v>
      </c>
      <c r="B54" s="9">
        <v>1164429908</v>
      </c>
      <c r="C54" s="8" t="s">
        <v>34</v>
      </c>
      <c r="D54" s="7" t="s">
        <v>33</v>
      </c>
      <c r="E54" s="39" t="s">
        <v>0</v>
      </c>
      <c r="F54" s="37">
        <v>516643</v>
      </c>
      <c r="G54" s="31">
        <v>4545.45</v>
      </c>
      <c r="H54" s="31">
        <v>521188.45</v>
      </c>
      <c r="J54" s="31">
        <v>606.06000000000006</v>
      </c>
      <c r="K54" s="31">
        <v>10306.37373317628</v>
      </c>
      <c r="L54" s="1">
        <v>10912.43373317628</v>
      </c>
      <c r="N54" s="35">
        <v>532100.88373317639</v>
      </c>
    </row>
    <row r="55" spans="1:14" ht="16.8" x14ac:dyDescent="0.3">
      <c r="A55" s="6">
        <v>11011200</v>
      </c>
      <c r="B55" s="5">
        <v>1851336044</v>
      </c>
      <c r="C55" s="4" t="s">
        <v>143</v>
      </c>
      <c r="D55" s="3" t="s">
        <v>26</v>
      </c>
      <c r="E55" s="40" t="s">
        <v>0</v>
      </c>
      <c r="F55" s="33">
        <v>253733</v>
      </c>
      <c r="G55" s="32">
        <v>0</v>
      </c>
      <c r="H55" s="32">
        <v>253733</v>
      </c>
      <c r="J55" s="32">
        <v>0</v>
      </c>
      <c r="K55" s="32">
        <v>5061.6521010446622</v>
      </c>
      <c r="L55" s="2">
        <v>5061.6521010446622</v>
      </c>
      <c r="N55" s="36">
        <v>258794.65210104466</v>
      </c>
    </row>
    <row r="56" spans="1:14" ht="16.8" x14ac:dyDescent="0.3">
      <c r="A56" s="10">
        <v>11022900</v>
      </c>
      <c r="B56" s="9">
        <v>1184621211</v>
      </c>
      <c r="C56" s="8" t="s">
        <v>32</v>
      </c>
      <c r="D56" s="7" t="s">
        <v>9</v>
      </c>
      <c r="E56" s="39" t="s">
        <v>0</v>
      </c>
      <c r="F56" s="37">
        <v>3789158</v>
      </c>
      <c r="G56" s="31">
        <v>0</v>
      </c>
      <c r="H56" s="31">
        <v>3789158</v>
      </c>
      <c r="J56" s="31">
        <v>0</v>
      </c>
      <c r="K56" s="31">
        <v>75588.904682836641</v>
      </c>
      <c r="L56" s="1">
        <v>75588.904682836641</v>
      </c>
      <c r="N56" s="35">
        <v>3864746.904682837</v>
      </c>
    </row>
    <row r="57" spans="1:14" ht="16.8" x14ac:dyDescent="0.3">
      <c r="A57" s="6">
        <v>11013800</v>
      </c>
      <c r="B57" s="5">
        <v>1649246877</v>
      </c>
      <c r="C57" s="4" t="s">
        <v>31</v>
      </c>
      <c r="D57" s="3" t="s">
        <v>27</v>
      </c>
      <c r="E57" s="40" t="s">
        <v>0</v>
      </c>
      <c r="F57" s="33">
        <v>571114</v>
      </c>
      <c r="G57" s="32">
        <v>0</v>
      </c>
      <c r="H57" s="32">
        <v>571114</v>
      </c>
      <c r="J57" s="32">
        <v>0</v>
      </c>
      <c r="K57" s="32">
        <v>11393.001217957542</v>
      </c>
      <c r="L57" s="2">
        <v>11393.001217957542</v>
      </c>
      <c r="N57" s="36">
        <v>582507.00121795759</v>
      </c>
    </row>
    <row r="58" spans="1:14" ht="16.8" x14ac:dyDescent="0.3">
      <c r="A58" s="10">
        <v>100021887</v>
      </c>
      <c r="B58" s="9">
        <v>1194004408</v>
      </c>
      <c r="C58" s="8" t="s">
        <v>25</v>
      </c>
      <c r="D58" s="7" t="s">
        <v>24</v>
      </c>
      <c r="E58" s="39" t="s">
        <v>0</v>
      </c>
      <c r="F58" s="37">
        <v>263736</v>
      </c>
      <c r="G58" s="31">
        <v>0</v>
      </c>
      <c r="H58" s="31">
        <v>263736</v>
      </c>
      <c r="J58" s="31">
        <v>0</v>
      </c>
      <c r="K58" s="31">
        <v>5261.1992863408177</v>
      </c>
      <c r="L58" s="1">
        <v>5261.1992863408177</v>
      </c>
      <c r="N58" s="35">
        <v>268997.19928634085</v>
      </c>
    </row>
    <row r="59" spans="1:14" ht="16.8" x14ac:dyDescent="0.3">
      <c r="A59" s="20">
        <v>11009800</v>
      </c>
      <c r="B59" s="5">
        <v>1730184342</v>
      </c>
      <c r="C59" s="19" t="s">
        <v>30</v>
      </c>
      <c r="D59" s="18" t="s">
        <v>29</v>
      </c>
      <c r="E59" s="43" t="s">
        <v>0</v>
      </c>
      <c r="F59" s="45">
        <v>212057</v>
      </c>
      <c r="G59" s="33">
        <v>0</v>
      </c>
      <c r="H59" s="32">
        <v>212057</v>
      </c>
      <c r="J59" s="32">
        <v>0</v>
      </c>
      <c r="K59" s="32">
        <v>4230.2686666347217</v>
      </c>
      <c r="L59" s="2">
        <v>4230.2686666347217</v>
      </c>
      <c r="N59" s="36">
        <v>216287.26866663471</v>
      </c>
    </row>
    <row r="60" spans="1:14" ht="16.8" x14ac:dyDescent="0.3">
      <c r="A60" s="10">
        <v>11012100</v>
      </c>
      <c r="B60" s="9">
        <v>1114908001</v>
      </c>
      <c r="C60" s="8" t="s">
        <v>28</v>
      </c>
      <c r="D60" s="7" t="s">
        <v>27</v>
      </c>
      <c r="E60" s="39" t="s">
        <v>0</v>
      </c>
      <c r="F60" s="37">
        <v>3609453</v>
      </c>
      <c r="G60" s="31">
        <v>0</v>
      </c>
      <c r="H60" s="31">
        <v>3609453</v>
      </c>
      <c r="J60" s="31">
        <v>0</v>
      </c>
      <c r="K60" s="31">
        <v>72004.017455640205</v>
      </c>
      <c r="L60" s="1">
        <v>72004.017455640205</v>
      </c>
      <c r="N60" s="35">
        <v>3681457.0174556402</v>
      </c>
    </row>
    <row r="61" spans="1:14" ht="16.8" x14ac:dyDescent="0.3">
      <c r="A61" s="6">
        <v>11019000</v>
      </c>
      <c r="B61" s="5">
        <v>1902832306</v>
      </c>
      <c r="C61" s="4" t="s">
        <v>19</v>
      </c>
      <c r="D61" s="3" t="s">
        <v>18</v>
      </c>
      <c r="E61" s="40" t="s">
        <v>0</v>
      </c>
      <c r="F61" s="33">
        <v>554027</v>
      </c>
      <c r="G61" s="32">
        <v>0</v>
      </c>
      <c r="H61" s="32">
        <v>554027</v>
      </c>
      <c r="J61" s="32">
        <v>0</v>
      </c>
      <c r="K61" s="32">
        <v>11052.137201646892</v>
      </c>
      <c r="L61" s="2">
        <v>11052.137201646892</v>
      </c>
      <c r="N61" s="36">
        <v>565079.13720164692</v>
      </c>
    </row>
    <row r="62" spans="1:14" ht="16.8" x14ac:dyDescent="0.3">
      <c r="A62" s="10">
        <v>11009900</v>
      </c>
      <c r="B62" s="9">
        <v>1518993880</v>
      </c>
      <c r="C62" s="8" t="s">
        <v>17</v>
      </c>
      <c r="D62" s="7" t="s">
        <v>16</v>
      </c>
      <c r="E62" s="39" t="s">
        <v>0</v>
      </c>
      <c r="F62" s="37">
        <v>1117624</v>
      </c>
      <c r="G62" s="31">
        <v>0</v>
      </c>
      <c r="H62" s="31">
        <v>1117624</v>
      </c>
      <c r="J62" s="31">
        <v>0</v>
      </c>
      <c r="K62" s="31">
        <v>22295.183786807153</v>
      </c>
      <c r="L62" s="1">
        <v>22295.183786807153</v>
      </c>
      <c r="N62" s="35">
        <v>1139919.1837868071</v>
      </c>
    </row>
    <row r="63" spans="1:14" ht="16.8" x14ac:dyDescent="0.3">
      <c r="A63" s="6">
        <v>11001700</v>
      </c>
      <c r="B63" s="5">
        <v>1114920048</v>
      </c>
      <c r="C63" s="4" t="s">
        <v>12</v>
      </c>
      <c r="D63" s="3" t="s">
        <v>9</v>
      </c>
      <c r="E63" s="40" t="s">
        <v>0</v>
      </c>
      <c r="F63" s="33">
        <v>3589970</v>
      </c>
      <c r="G63" s="32">
        <v>4545.45</v>
      </c>
      <c r="H63" s="32">
        <v>3594515.45</v>
      </c>
      <c r="J63" s="32">
        <v>606.06000000000006</v>
      </c>
      <c r="K63" s="32">
        <v>71615.356272882535</v>
      </c>
      <c r="L63" s="2">
        <v>72221.416272882532</v>
      </c>
      <c r="N63" s="36">
        <v>3666736.866272883</v>
      </c>
    </row>
    <row r="64" spans="1:14" ht="16.8" x14ac:dyDescent="0.3">
      <c r="A64" s="10">
        <v>100051765</v>
      </c>
      <c r="B64" s="9">
        <v>1992776041</v>
      </c>
      <c r="C64" s="8" t="s">
        <v>8</v>
      </c>
      <c r="D64" s="7" t="s">
        <v>7</v>
      </c>
      <c r="E64" s="39" t="s">
        <v>0</v>
      </c>
      <c r="F64" s="37">
        <v>160675</v>
      </c>
      <c r="G64" s="31">
        <v>0</v>
      </c>
      <c r="H64" s="31">
        <v>160675</v>
      </c>
      <c r="J64" s="31">
        <v>0</v>
      </c>
      <c r="K64" s="31">
        <v>3205.2628208997294</v>
      </c>
      <c r="L64" s="1">
        <v>3205.2628208997294</v>
      </c>
      <c r="N64" s="35">
        <v>163880.26282089972</v>
      </c>
    </row>
    <row r="65" spans="1:14" ht="16.8" x14ac:dyDescent="0.3">
      <c r="A65" s="6">
        <v>11007600</v>
      </c>
      <c r="B65" s="5">
        <v>1093763518</v>
      </c>
      <c r="C65" s="4" t="s">
        <v>118</v>
      </c>
      <c r="D65" s="3" t="s">
        <v>117</v>
      </c>
      <c r="E65" s="40" t="s">
        <v>3</v>
      </c>
      <c r="F65" s="33">
        <v>182531</v>
      </c>
      <c r="G65" s="32">
        <v>0</v>
      </c>
      <c r="H65" s="32">
        <v>182531</v>
      </c>
      <c r="J65" s="32">
        <v>0</v>
      </c>
      <c r="K65" s="32">
        <v>3641.262349224512</v>
      </c>
      <c r="L65" s="2">
        <v>3641.262349224512</v>
      </c>
      <c r="N65" s="36">
        <v>186172.2623492245</v>
      </c>
    </row>
    <row r="66" spans="1:14" ht="16.8" x14ac:dyDescent="0.3">
      <c r="A66" s="10">
        <v>11018100</v>
      </c>
      <c r="B66" s="9">
        <v>1639187412</v>
      </c>
      <c r="C66" s="8" t="s">
        <v>116</v>
      </c>
      <c r="D66" s="7" t="s">
        <v>115</v>
      </c>
      <c r="E66" s="39" t="s">
        <v>3</v>
      </c>
      <c r="F66" s="37">
        <v>238202</v>
      </c>
      <c r="G66" s="31">
        <v>0</v>
      </c>
      <c r="H66" s="31">
        <v>238202</v>
      </c>
      <c r="J66" s="31">
        <v>0</v>
      </c>
      <c r="K66" s="31">
        <v>4751.8283146971044</v>
      </c>
      <c r="L66" s="1">
        <v>4751.8283146971044</v>
      </c>
      <c r="N66" s="35">
        <v>242953.82831469711</v>
      </c>
    </row>
    <row r="67" spans="1:14" ht="16.8" x14ac:dyDescent="0.3">
      <c r="A67" s="6">
        <v>11018300</v>
      </c>
      <c r="B67" s="5">
        <v>1811940331</v>
      </c>
      <c r="C67" s="4" t="s">
        <v>94</v>
      </c>
      <c r="D67" s="3" t="s">
        <v>93</v>
      </c>
      <c r="E67" s="40" t="s">
        <v>3</v>
      </c>
      <c r="F67" s="33">
        <v>420186</v>
      </c>
      <c r="G67" s="32">
        <v>0</v>
      </c>
      <c r="H67" s="32">
        <v>420186</v>
      </c>
      <c r="J67" s="32">
        <v>0</v>
      </c>
      <c r="K67" s="32">
        <v>8382.1787064731525</v>
      </c>
      <c r="L67" s="2">
        <v>8382.1787064731525</v>
      </c>
      <c r="N67" s="36">
        <v>428568.17870647315</v>
      </c>
    </row>
    <row r="68" spans="1:14" ht="16.8" x14ac:dyDescent="0.3">
      <c r="A68" s="10">
        <v>11016900</v>
      </c>
      <c r="B68" s="9">
        <v>1619024197</v>
      </c>
      <c r="C68" s="8" t="s">
        <v>88</v>
      </c>
      <c r="D68" s="7" t="s">
        <v>87</v>
      </c>
      <c r="E68" s="39" t="s">
        <v>3</v>
      </c>
      <c r="F68" s="37">
        <v>158421</v>
      </c>
      <c r="G68" s="31">
        <v>0</v>
      </c>
      <c r="H68" s="31">
        <v>158421</v>
      </c>
      <c r="J68" s="31">
        <v>0</v>
      </c>
      <c r="K68" s="31">
        <v>3160.2983746678451</v>
      </c>
      <c r="L68" s="1">
        <v>3160.2983746678451</v>
      </c>
      <c r="N68" s="35">
        <v>161581.29837466785</v>
      </c>
    </row>
    <row r="69" spans="1:14" ht="16.8" x14ac:dyDescent="0.3">
      <c r="A69" s="13">
        <v>11018000</v>
      </c>
      <c r="B69" s="6">
        <v>1255339867</v>
      </c>
      <c r="C69" s="4" t="s">
        <v>82</v>
      </c>
      <c r="D69" s="11" t="s">
        <v>45</v>
      </c>
      <c r="E69" s="41" t="s">
        <v>3</v>
      </c>
      <c r="F69" s="33">
        <v>55648</v>
      </c>
      <c r="G69" s="33">
        <v>0</v>
      </c>
      <c r="H69" s="32">
        <v>55648</v>
      </c>
      <c r="J69" s="32">
        <v>0</v>
      </c>
      <c r="K69" s="32">
        <v>1110.1071445926755</v>
      </c>
      <c r="L69" s="2">
        <v>1110.1071445926755</v>
      </c>
      <c r="N69" s="36">
        <v>56758.107144592672</v>
      </c>
    </row>
    <row r="70" spans="1:14" ht="16.8" x14ac:dyDescent="0.3">
      <c r="A70" s="10">
        <v>11001600</v>
      </c>
      <c r="B70" s="9">
        <v>1912992827</v>
      </c>
      <c r="C70" s="8" t="s">
        <v>80</v>
      </c>
      <c r="D70" s="7" t="s">
        <v>79</v>
      </c>
      <c r="E70" s="39" t="s">
        <v>3</v>
      </c>
      <c r="F70" s="37">
        <v>368258</v>
      </c>
      <c r="G70" s="31">
        <v>0</v>
      </c>
      <c r="H70" s="31">
        <v>368258</v>
      </c>
      <c r="J70" s="31">
        <v>0</v>
      </c>
      <c r="K70" s="31">
        <v>7346.280852023604</v>
      </c>
      <c r="L70" s="1">
        <v>7346.280852023604</v>
      </c>
      <c r="N70" s="35">
        <v>375604.28085202363</v>
      </c>
    </row>
    <row r="71" spans="1:14" ht="16.8" x14ac:dyDescent="0.3">
      <c r="A71" s="6">
        <v>11018700</v>
      </c>
      <c r="B71" s="5">
        <v>1396849303</v>
      </c>
      <c r="C71" s="4" t="s">
        <v>74</v>
      </c>
      <c r="D71" s="3" t="s">
        <v>73</v>
      </c>
      <c r="E71" s="40" t="s">
        <v>3</v>
      </c>
      <c r="F71" s="33">
        <v>114703</v>
      </c>
      <c r="G71" s="32">
        <v>0</v>
      </c>
      <c r="H71" s="32">
        <v>114703</v>
      </c>
      <c r="J71" s="32">
        <v>0</v>
      </c>
      <c r="K71" s="32">
        <v>2288.1796256148227</v>
      </c>
      <c r="L71" s="2">
        <v>2288.1796256148227</v>
      </c>
      <c r="N71" s="36">
        <v>116991.17962561482</v>
      </c>
    </row>
    <row r="72" spans="1:14" ht="16.8" x14ac:dyDescent="0.3">
      <c r="A72" s="17">
        <v>100074070</v>
      </c>
      <c r="B72" s="10">
        <v>1740239557</v>
      </c>
      <c r="C72" s="16" t="s">
        <v>69</v>
      </c>
      <c r="D72" s="15" t="s">
        <v>68</v>
      </c>
      <c r="E72" s="42" t="s">
        <v>3</v>
      </c>
      <c r="F72" s="37">
        <v>104401</v>
      </c>
      <c r="G72" s="37">
        <v>0</v>
      </c>
      <c r="H72" s="31">
        <v>104401</v>
      </c>
      <c r="J72" s="31">
        <v>0</v>
      </c>
      <c r="K72" s="31">
        <v>2082.6677688797427</v>
      </c>
      <c r="L72" s="1">
        <v>2082.6677688797427</v>
      </c>
      <c r="N72" s="35">
        <v>106483.66776887975</v>
      </c>
    </row>
    <row r="73" spans="1:14" ht="16.8" x14ac:dyDescent="0.3">
      <c r="A73" s="20">
        <v>100074084</v>
      </c>
      <c r="B73" s="5">
        <v>1154372944</v>
      </c>
      <c r="C73" s="19" t="s">
        <v>67</v>
      </c>
      <c r="D73" s="18" t="s">
        <v>66</v>
      </c>
      <c r="E73" s="43" t="s">
        <v>3</v>
      </c>
      <c r="F73" s="45">
        <v>243723</v>
      </c>
      <c r="G73" s="32">
        <v>0</v>
      </c>
      <c r="H73" s="32">
        <v>243723</v>
      </c>
      <c r="J73" s="32">
        <v>0</v>
      </c>
      <c r="K73" s="32">
        <v>4861.9652746111387</v>
      </c>
      <c r="L73" s="2">
        <v>4861.9652746111387</v>
      </c>
      <c r="N73" s="36">
        <v>248584.96527461114</v>
      </c>
    </row>
    <row r="74" spans="1:14" ht="16.8" x14ac:dyDescent="0.3">
      <c r="A74" s="17">
        <v>11019500</v>
      </c>
      <c r="B74" s="10">
        <v>1437179231</v>
      </c>
      <c r="C74" s="16" t="s">
        <v>65</v>
      </c>
      <c r="D74" s="15" t="s">
        <v>64</v>
      </c>
      <c r="E74" s="42" t="s">
        <v>3</v>
      </c>
      <c r="F74" s="37">
        <v>2036150</v>
      </c>
      <c r="G74" s="37">
        <v>4545.45</v>
      </c>
      <c r="H74" s="31">
        <v>2040695.45</v>
      </c>
      <c r="J74" s="31">
        <v>606.06000000000006</v>
      </c>
      <c r="K74" s="31">
        <v>40618.614549712052</v>
      </c>
      <c r="L74" s="1">
        <v>41224.67454971205</v>
      </c>
      <c r="N74" s="35">
        <v>2081920.1245497121</v>
      </c>
    </row>
    <row r="75" spans="1:14" ht="16.8" x14ac:dyDescent="0.3">
      <c r="A75" s="6">
        <v>11024900</v>
      </c>
      <c r="B75" s="5">
        <v>1699728550</v>
      </c>
      <c r="C75" s="4" t="s">
        <v>61</v>
      </c>
      <c r="D75" s="3" t="s">
        <v>60</v>
      </c>
      <c r="E75" s="40" t="s">
        <v>3</v>
      </c>
      <c r="F75" s="33">
        <v>231965</v>
      </c>
      <c r="G75" s="33">
        <v>4545.45</v>
      </c>
      <c r="H75" s="32">
        <v>236510.45</v>
      </c>
      <c r="J75" s="32">
        <v>606.06000000000006</v>
      </c>
      <c r="K75" s="32">
        <v>4627.4080613039096</v>
      </c>
      <c r="L75" s="2">
        <v>5233.46806130391</v>
      </c>
      <c r="N75" s="36">
        <v>241743.91806130391</v>
      </c>
    </row>
    <row r="76" spans="1:14" ht="16.8" x14ac:dyDescent="0.3">
      <c r="A76" s="10">
        <v>11018800</v>
      </c>
      <c r="B76" s="9">
        <v>1467560227</v>
      </c>
      <c r="C76" s="8" t="s">
        <v>51</v>
      </c>
      <c r="D76" s="7" t="s">
        <v>50</v>
      </c>
      <c r="E76" s="39" t="s">
        <v>3</v>
      </c>
      <c r="F76" s="37">
        <v>94386</v>
      </c>
      <c r="G76" s="37">
        <v>0</v>
      </c>
      <c r="H76" s="31">
        <v>94386</v>
      </c>
      <c r="J76" s="31">
        <v>0</v>
      </c>
      <c r="K76" s="31">
        <v>1882.8811987766724</v>
      </c>
      <c r="L76" s="1">
        <v>1882.8811987766724</v>
      </c>
      <c r="N76" s="35">
        <v>96268.881198776682</v>
      </c>
    </row>
    <row r="77" spans="1:14" ht="16.8" x14ac:dyDescent="0.3">
      <c r="A77" s="52">
        <v>11001500</v>
      </c>
      <c r="B77" s="3">
        <v>1891796710</v>
      </c>
      <c r="C77" s="53" t="s">
        <v>49</v>
      </c>
      <c r="D77" s="14" t="s">
        <v>48</v>
      </c>
      <c r="E77" s="54" t="s">
        <v>3</v>
      </c>
      <c r="F77" s="55">
        <v>320242</v>
      </c>
      <c r="G77" s="55">
        <v>0</v>
      </c>
      <c r="H77" s="32">
        <v>320242</v>
      </c>
      <c r="I77" s="56"/>
      <c r="J77" s="32">
        <v>0</v>
      </c>
      <c r="K77" s="32">
        <v>6388.4224446277949</v>
      </c>
      <c r="L77" s="2">
        <v>6388.4224446277949</v>
      </c>
      <c r="M77" s="56"/>
      <c r="N77" s="36">
        <v>326630.42244462779</v>
      </c>
    </row>
    <row r="78" spans="1:14" ht="16.8" x14ac:dyDescent="0.3">
      <c r="A78" s="10">
        <v>11006800</v>
      </c>
      <c r="B78" s="9">
        <v>1285691725</v>
      </c>
      <c r="C78" s="8" t="s">
        <v>47</v>
      </c>
      <c r="D78" s="7" t="s">
        <v>46</v>
      </c>
      <c r="E78" s="39" t="s">
        <v>3</v>
      </c>
      <c r="F78" s="37">
        <v>110784</v>
      </c>
      <c r="G78" s="31">
        <v>0</v>
      </c>
      <c r="H78" s="31">
        <v>110784</v>
      </c>
      <c r="J78" s="31">
        <v>0</v>
      </c>
      <c r="K78" s="31">
        <v>2210.0005374237167</v>
      </c>
      <c r="L78" s="1">
        <v>2210.0005374237167</v>
      </c>
      <c r="N78" s="35">
        <v>112994.00053742371</v>
      </c>
    </row>
    <row r="79" spans="1:14" ht="16.8" x14ac:dyDescent="0.3">
      <c r="A79" s="13">
        <v>11015000</v>
      </c>
      <c r="B79" s="6">
        <v>1043240922</v>
      </c>
      <c r="C79" s="12" t="s">
        <v>36</v>
      </c>
      <c r="D79" s="11" t="s">
        <v>35</v>
      </c>
      <c r="E79" s="41" t="s">
        <v>3</v>
      </c>
      <c r="F79" s="33">
        <v>212951</v>
      </c>
      <c r="G79" s="33">
        <v>0</v>
      </c>
      <c r="H79" s="32">
        <v>212951</v>
      </c>
      <c r="J79" s="32">
        <v>0</v>
      </c>
      <c r="K79" s="32">
        <v>4248.102834749764</v>
      </c>
      <c r="L79" s="2">
        <v>4248.102834749764</v>
      </c>
      <c r="N79" s="36">
        <v>217199.10283474976</v>
      </c>
    </row>
    <row r="80" spans="1:14" ht="16.8" x14ac:dyDescent="0.3">
      <c r="A80" s="10">
        <v>11015500</v>
      </c>
      <c r="B80" s="9">
        <v>1659301273</v>
      </c>
      <c r="C80" s="8" t="s">
        <v>23</v>
      </c>
      <c r="D80" s="7" t="s">
        <v>22</v>
      </c>
      <c r="E80" s="39" t="s">
        <v>3</v>
      </c>
      <c r="F80" s="37">
        <v>433640</v>
      </c>
      <c r="G80" s="31">
        <v>0</v>
      </c>
      <c r="H80" s="31">
        <v>433640</v>
      </c>
      <c r="J80" s="31">
        <v>0</v>
      </c>
      <c r="K80" s="31">
        <v>8650.5689724907952</v>
      </c>
      <c r="L80" s="1">
        <v>8650.5689724907952</v>
      </c>
      <c r="N80" s="35">
        <v>442290.56897249084</v>
      </c>
    </row>
    <row r="81" spans="1:14" ht="16.8" x14ac:dyDescent="0.3">
      <c r="A81" s="13">
        <v>11010400</v>
      </c>
      <c r="B81" s="6">
        <v>1538127220</v>
      </c>
      <c r="C81" s="12" t="s">
        <v>21</v>
      </c>
      <c r="D81" s="11" t="s">
        <v>20</v>
      </c>
      <c r="E81" s="41" t="s">
        <v>3</v>
      </c>
      <c r="F81" s="33">
        <v>45640</v>
      </c>
      <c r="G81" s="33">
        <v>0</v>
      </c>
      <c r="H81" s="32">
        <v>45640</v>
      </c>
      <c r="J81" s="32">
        <v>0</v>
      </c>
      <c r="K81" s="32">
        <v>910.46021562697149</v>
      </c>
      <c r="L81" s="2">
        <v>910.46021562697149</v>
      </c>
      <c r="N81" s="36">
        <v>46550.460215626976</v>
      </c>
    </row>
    <row r="82" spans="1:14" ht="16.8" x14ac:dyDescent="0.3">
      <c r="A82" s="10">
        <v>11017800</v>
      </c>
      <c r="B82" s="9">
        <v>1184765240</v>
      </c>
      <c r="C82" s="8" t="s">
        <v>15</v>
      </c>
      <c r="D82" s="7" t="s">
        <v>14</v>
      </c>
      <c r="E82" s="39" t="s">
        <v>3</v>
      </c>
      <c r="F82" s="37">
        <v>300102</v>
      </c>
      <c r="G82" s="31">
        <v>0</v>
      </c>
      <c r="H82" s="31">
        <v>300102</v>
      </c>
      <c r="J82" s="31">
        <v>0</v>
      </c>
      <c r="K82" s="31">
        <v>5986.6549436916166</v>
      </c>
      <c r="L82" s="1">
        <v>5986.6549436916166</v>
      </c>
      <c r="N82" s="35">
        <v>306088.65494369162</v>
      </c>
    </row>
    <row r="83" spans="1:14" ht="16.8" x14ac:dyDescent="0.3">
      <c r="A83" s="6">
        <v>11008700</v>
      </c>
      <c r="B83" s="5">
        <v>1487745501</v>
      </c>
      <c r="C83" s="4" t="s">
        <v>11</v>
      </c>
      <c r="D83" s="3" t="s">
        <v>10</v>
      </c>
      <c r="E83" s="40" t="s">
        <v>3</v>
      </c>
      <c r="F83" s="33">
        <v>119652</v>
      </c>
      <c r="G83" s="32">
        <v>0</v>
      </c>
      <c r="H83" s="32">
        <v>119652</v>
      </c>
      <c r="J83" s="32">
        <v>0</v>
      </c>
      <c r="K83" s="32">
        <v>2386.9059097326553</v>
      </c>
      <c r="L83" s="2">
        <v>2386.9059097326553</v>
      </c>
      <c r="N83" s="36">
        <v>122038.90590973265</v>
      </c>
    </row>
    <row r="84" spans="1:14" ht="16.8" x14ac:dyDescent="0.3">
      <c r="A84" s="10">
        <v>11008000</v>
      </c>
      <c r="B84" s="9">
        <v>1497750921</v>
      </c>
      <c r="C84" s="8" t="s">
        <v>164</v>
      </c>
      <c r="D84" s="7" t="s">
        <v>167</v>
      </c>
      <c r="E84" s="39" t="s">
        <v>3</v>
      </c>
      <c r="F84" s="37">
        <v>77507</v>
      </c>
      <c r="G84" s="31">
        <v>0</v>
      </c>
      <c r="H84" s="31">
        <v>77507</v>
      </c>
      <c r="J84" s="31">
        <v>0</v>
      </c>
      <c r="K84" s="31">
        <v>1546.1665191191867</v>
      </c>
      <c r="L84" s="1">
        <v>1546.1665191191867</v>
      </c>
      <c r="N84" s="35">
        <v>79053.166519119186</v>
      </c>
    </row>
    <row r="85" spans="1:14" ht="16.8" x14ac:dyDescent="0.3">
      <c r="A85" s="6">
        <v>11016100</v>
      </c>
      <c r="B85" s="5">
        <v>1467496133</v>
      </c>
      <c r="C85" s="4" t="s">
        <v>165</v>
      </c>
      <c r="D85" s="3" t="s">
        <v>144</v>
      </c>
      <c r="E85" s="40" t="s">
        <v>3</v>
      </c>
      <c r="F85" s="33">
        <v>141186</v>
      </c>
      <c r="G85" s="32">
        <v>0</v>
      </c>
      <c r="H85" s="32">
        <v>141186</v>
      </c>
      <c r="J85" s="32">
        <v>0</v>
      </c>
      <c r="K85" s="32">
        <v>2816.4819457385979</v>
      </c>
      <c r="L85" s="2">
        <v>2816.4819457385979</v>
      </c>
      <c r="N85" s="36">
        <v>144002.4819457386</v>
      </c>
    </row>
    <row r="86" spans="1:14" ht="16.8" x14ac:dyDescent="0.3">
      <c r="A86" s="10">
        <v>11008200</v>
      </c>
      <c r="B86" s="9">
        <v>1881640183</v>
      </c>
      <c r="C86" s="8" t="s">
        <v>5</v>
      </c>
      <c r="D86" s="7" t="s">
        <v>4</v>
      </c>
      <c r="E86" s="39" t="s">
        <v>3</v>
      </c>
      <c r="F86" s="37">
        <v>114117</v>
      </c>
      <c r="G86" s="37">
        <v>0</v>
      </c>
      <c r="H86" s="31">
        <v>114117</v>
      </c>
      <c r="J86" s="31">
        <v>0</v>
      </c>
      <c r="K86" s="31">
        <v>2276.489667543889</v>
      </c>
      <c r="L86" s="1">
        <v>2276.489667543889</v>
      </c>
      <c r="N86" s="35">
        <v>116393.48966754389</v>
      </c>
    </row>
    <row r="87" spans="1:14" ht="16.8" x14ac:dyDescent="0.3">
      <c r="A87" s="6">
        <v>10062900</v>
      </c>
      <c r="B87" s="5">
        <v>1083728612</v>
      </c>
      <c r="C87" s="4" t="s">
        <v>57</v>
      </c>
      <c r="D87" s="3" t="s">
        <v>1</v>
      </c>
      <c r="E87" s="40" t="s">
        <v>44</v>
      </c>
      <c r="F87" s="33">
        <v>1618051</v>
      </c>
      <c r="G87" s="32">
        <v>0</v>
      </c>
      <c r="H87" s="32">
        <v>1618051</v>
      </c>
      <c r="J87" s="32">
        <v>0</v>
      </c>
      <c r="K87" s="32">
        <v>32278.068850907908</v>
      </c>
      <c r="L87" s="2">
        <v>32278.068850907908</v>
      </c>
      <c r="N87" s="36">
        <v>1650329.068850908</v>
      </c>
    </row>
    <row r="88" spans="1:14" ht="16.8" x14ac:dyDescent="0.3">
      <c r="A88" s="10">
        <v>11020000</v>
      </c>
      <c r="B88" s="9" t="s">
        <v>146</v>
      </c>
      <c r="C88" s="8" t="s">
        <v>166</v>
      </c>
      <c r="D88" s="7" t="s">
        <v>1</v>
      </c>
      <c r="E88" s="39" t="s">
        <v>39</v>
      </c>
      <c r="F88" s="37">
        <v>0</v>
      </c>
      <c r="G88" s="31">
        <v>4545.45</v>
      </c>
      <c r="H88" s="31">
        <v>4545.45</v>
      </c>
      <c r="J88" s="31">
        <v>606.06000000000006</v>
      </c>
      <c r="K88" s="31">
        <v>0</v>
      </c>
      <c r="L88" s="1">
        <v>606.06000000000006</v>
      </c>
      <c r="N88" s="35">
        <v>5151.51</v>
      </c>
    </row>
    <row r="89" spans="1:14" ht="16.8" x14ac:dyDescent="0.3">
      <c r="A89" s="6">
        <v>10065900</v>
      </c>
      <c r="B89" s="5" t="s">
        <v>147</v>
      </c>
      <c r="C89" s="4" t="s">
        <v>97</v>
      </c>
      <c r="D89" s="3" t="s">
        <v>27</v>
      </c>
      <c r="E89" s="40" t="s">
        <v>44</v>
      </c>
      <c r="F89" s="33">
        <v>0</v>
      </c>
      <c r="G89" s="32">
        <v>4545.45</v>
      </c>
      <c r="H89" s="32">
        <v>4545.45</v>
      </c>
      <c r="J89" s="32">
        <v>606.06000000000006</v>
      </c>
      <c r="K89" s="32">
        <v>0</v>
      </c>
      <c r="L89" s="2">
        <v>606.06000000000006</v>
      </c>
      <c r="N89" s="36">
        <v>5151.51</v>
      </c>
    </row>
    <row r="90" spans="1:14" ht="16.8" x14ac:dyDescent="0.3">
      <c r="A90" s="10">
        <v>10064500</v>
      </c>
      <c r="B90" s="9">
        <v>1801908975</v>
      </c>
      <c r="C90" s="8" t="s">
        <v>92</v>
      </c>
      <c r="D90" s="7" t="s">
        <v>27</v>
      </c>
      <c r="E90" s="39" t="s">
        <v>44</v>
      </c>
      <c r="F90" s="37">
        <v>0</v>
      </c>
      <c r="G90" s="31">
        <v>4545.45</v>
      </c>
      <c r="H90" s="31">
        <v>4545.45</v>
      </c>
      <c r="J90" s="31">
        <v>606.06000000000006</v>
      </c>
      <c r="K90" s="31">
        <v>0</v>
      </c>
      <c r="L90" s="1">
        <v>606.06000000000006</v>
      </c>
      <c r="N90" s="35">
        <v>5151.51</v>
      </c>
    </row>
    <row r="91" spans="1:14" ht="16.8" x14ac:dyDescent="0.3">
      <c r="A91" s="6"/>
      <c r="B91" s="5"/>
      <c r="C91" s="4"/>
      <c r="D91" s="3"/>
      <c r="E91" s="40"/>
      <c r="F91" s="33"/>
      <c r="G91" s="32"/>
      <c r="H91" s="32"/>
      <c r="J91" s="32"/>
      <c r="K91" s="32"/>
      <c r="L91" s="2"/>
      <c r="N91" s="36"/>
    </row>
    <row r="92" spans="1:14" ht="16.8" x14ac:dyDescent="0.3">
      <c r="A92" s="10"/>
      <c r="B92" s="9"/>
      <c r="C92" s="8"/>
      <c r="D92" s="7"/>
      <c r="E92" s="39"/>
      <c r="F92" s="37"/>
      <c r="G92" s="31"/>
      <c r="H92" s="31"/>
      <c r="J92" s="31"/>
      <c r="K92" s="31"/>
      <c r="L92" s="1"/>
      <c r="N92" s="35"/>
    </row>
    <row r="93" spans="1:14" ht="16.8" x14ac:dyDescent="0.3">
      <c r="A93" s="6"/>
      <c r="B93" s="5"/>
      <c r="C93" s="4"/>
      <c r="D93" s="3"/>
      <c r="E93" s="40"/>
      <c r="F93" s="33"/>
      <c r="G93" s="32"/>
      <c r="H93" s="32"/>
      <c r="J93" s="32"/>
      <c r="K93" s="32"/>
      <c r="L93" s="2"/>
      <c r="N93" s="36"/>
    </row>
    <row r="94" spans="1:14" ht="16.8" x14ac:dyDescent="0.3">
      <c r="A94" s="10"/>
      <c r="B94" s="9"/>
      <c r="C94" s="8"/>
      <c r="D94" s="7"/>
      <c r="E94" s="39"/>
      <c r="F94" s="37"/>
      <c r="G94" s="31"/>
      <c r="H94" s="31"/>
      <c r="J94" s="31"/>
      <c r="K94" s="31"/>
      <c r="L94" s="1"/>
      <c r="N94" s="35"/>
    </row>
    <row r="95" spans="1:14" ht="16.8" x14ac:dyDescent="0.3">
      <c r="A95" s="6"/>
      <c r="B95" s="5"/>
      <c r="C95" s="4"/>
      <c r="D95" s="3"/>
      <c r="E95" s="40"/>
      <c r="F95" s="33"/>
      <c r="G95" s="32"/>
      <c r="H95" s="32"/>
      <c r="J95" s="32"/>
      <c r="K95" s="32"/>
      <c r="L95" s="2"/>
      <c r="N95" s="36"/>
    </row>
    <row r="96" spans="1:14" ht="16.8" x14ac:dyDescent="0.3">
      <c r="A96" s="10"/>
      <c r="B96" s="9"/>
      <c r="C96" s="8"/>
      <c r="D96" s="7"/>
      <c r="E96" s="39"/>
      <c r="F96" s="37"/>
      <c r="G96" s="31"/>
      <c r="H96" s="31"/>
      <c r="J96" s="31"/>
      <c r="K96" s="31"/>
      <c r="L96" s="1"/>
      <c r="N96" s="35"/>
    </row>
    <row r="97" spans="1:14" ht="16.8" x14ac:dyDescent="0.3">
      <c r="A97" s="6"/>
      <c r="B97" s="5"/>
      <c r="C97" s="4"/>
      <c r="D97" s="3"/>
      <c r="E97" s="40"/>
      <c r="F97" s="33"/>
      <c r="G97" s="32"/>
      <c r="H97" s="32"/>
      <c r="J97" s="32"/>
      <c r="K97" s="32"/>
      <c r="L97" s="2"/>
      <c r="N97" s="36"/>
    </row>
    <row r="98" spans="1:14" ht="16.8" x14ac:dyDescent="0.3">
      <c r="A98" s="10"/>
      <c r="B98" s="9"/>
      <c r="C98" s="8"/>
      <c r="D98" s="7"/>
      <c r="E98" s="39"/>
      <c r="F98" s="37"/>
      <c r="G98" s="31"/>
      <c r="H98" s="31"/>
      <c r="J98" s="31"/>
      <c r="K98" s="31"/>
      <c r="L98" s="1"/>
      <c r="N98" s="35"/>
    </row>
    <row r="99" spans="1:14" ht="16.8" x14ac:dyDescent="0.3">
      <c r="A99" s="6"/>
      <c r="B99" s="5"/>
      <c r="C99" s="4"/>
      <c r="D99" s="3"/>
      <c r="E99" s="40"/>
      <c r="F99" s="33"/>
      <c r="G99" s="32"/>
      <c r="H99" s="32"/>
      <c r="J99" s="32"/>
      <c r="K99" s="32"/>
      <c r="L99" s="2"/>
      <c r="N99" s="36"/>
    </row>
    <row r="100" spans="1:14" ht="16.8" x14ac:dyDescent="0.3">
      <c r="A100" s="10"/>
      <c r="B100" s="9"/>
      <c r="C100" s="8"/>
      <c r="D100" s="7"/>
      <c r="E100" s="39"/>
      <c r="F100" s="37"/>
      <c r="G100" s="31"/>
      <c r="H100" s="31"/>
      <c r="J100" s="31"/>
      <c r="K100" s="31"/>
      <c r="L100" s="1"/>
      <c r="N100" s="35"/>
    </row>
    <row r="101" spans="1:14" ht="16.8" x14ac:dyDescent="0.3">
      <c r="A101" s="6"/>
      <c r="B101" s="5"/>
      <c r="C101" s="4"/>
      <c r="D101" s="3"/>
      <c r="E101" s="40"/>
      <c r="F101" s="33"/>
      <c r="G101" s="32"/>
      <c r="H101" s="32"/>
      <c r="J101" s="32"/>
      <c r="K101" s="32"/>
      <c r="L101" s="2"/>
      <c r="N101" s="36"/>
    </row>
    <row r="102" spans="1:14" ht="16.8" x14ac:dyDescent="0.3">
      <c r="A102" s="10"/>
      <c r="B102" s="9"/>
      <c r="C102" s="8"/>
      <c r="D102" s="7"/>
      <c r="E102" s="39"/>
      <c r="F102" s="37"/>
      <c r="G102" s="31"/>
      <c r="H102" s="31"/>
      <c r="J102" s="31"/>
      <c r="K102" s="31"/>
      <c r="L102" s="1"/>
      <c r="N102" s="35"/>
    </row>
    <row r="103" spans="1:14" ht="16.8" x14ac:dyDescent="0.3">
      <c r="A103" s="6"/>
      <c r="B103" s="5"/>
      <c r="C103" s="4"/>
      <c r="D103" s="3"/>
      <c r="E103" s="40"/>
      <c r="F103" s="33"/>
      <c r="G103" s="32"/>
      <c r="H103" s="32"/>
      <c r="J103" s="32"/>
      <c r="K103" s="32"/>
      <c r="L103" s="2"/>
      <c r="N103" s="36"/>
    </row>
    <row r="104" spans="1:14" ht="16.8" x14ac:dyDescent="0.3">
      <c r="A104" s="10"/>
      <c r="B104" s="9"/>
      <c r="C104" s="8"/>
      <c r="D104" s="7"/>
      <c r="E104" s="39"/>
      <c r="F104" s="37"/>
      <c r="G104" s="31"/>
      <c r="H104" s="31"/>
      <c r="J104" s="31"/>
      <c r="K104" s="31"/>
      <c r="L104" s="1"/>
      <c r="N104" s="35"/>
    </row>
    <row r="105" spans="1:14" ht="16.8" x14ac:dyDescent="0.3">
      <c r="A105" s="6"/>
      <c r="B105" s="5"/>
      <c r="C105" s="4"/>
      <c r="D105" s="3"/>
      <c r="E105" s="40"/>
      <c r="F105" s="33"/>
      <c r="G105" s="32"/>
      <c r="H105" s="32"/>
      <c r="J105" s="32"/>
      <c r="K105" s="32"/>
      <c r="L105" s="2"/>
      <c r="N105" s="36"/>
    </row>
    <row r="106" spans="1:14" ht="16.8" x14ac:dyDescent="0.3">
      <c r="A106" s="10"/>
      <c r="B106" s="9"/>
      <c r="C106" s="8"/>
      <c r="D106" s="7"/>
      <c r="E106" s="39"/>
      <c r="F106" s="37"/>
      <c r="G106" s="31"/>
      <c r="H106" s="31"/>
      <c r="J106" s="31"/>
      <c r="K106" s="31"/>
      <c r="L106" s="1"/>
      <c r="N106" s="35"/>
    </row>
    <row r="107" spans="1:14" ht="16.8" x14ac:dyDescent="0.3">
      <c r="A107" s="6"/>
      <c r="B107" s="5"/>
      <c r="C107" s="4"/>
      <c r="D107" s="3"/>
      <c r="E107" s="40"/>
      <c r="F107" s="33"/>
      <c r="G107" s="32"/>
      <c r="H107" s="32"/>
      <c r="J107" s="32"/>
      <c r="K107" s="32"/>
      <c r="L107" s="2"/>
      <c r="N107" s="36"/>
    </row>
    <row r="108" spans="1:14" ht="16.8" x14ac:dyDescent="0.3">
      <c r="A108" s="10"/>
      <c r="B108" s="9"/>
      <c r="C108" s="8"/>
      <c r="D108" s="7"/>
      <c r="E108" s="39"/>
      <c r="F108" s="37"/>
      <c r="G108" s="31"/>
      <c r="H108" s="31"/>
      <c r="J108" s="31"/>
      <c r="K108" s="31"/>
      <c r="L108" s="1"/>
      <c r="N108" s="35"/>
    </row>
    <row r="109" spans="1:14" ht="16.8" x14ac:dyDescent="0.3">
      <c r="A109" s="6"/>
      <c r="B109" s="5"/>
      <c r="C109" s="4"/>
      <c r="D109" s="3"/>
      <c r="E109" s="40"/>
      <c r="F109" s="33"/>
      <c r="G109" s="32"/>
      <c r="H109" s="32"/>
      <c r="J109" s="32"/>
      <c r="K109" s="32"/>
      <c r="L109" s="2"/>
      <c r="N109" s="36"/>
    </row>
    <row r="110" spans="1:14" ht="16.8" x14ac:dyDescent="0.3">
      <c r="A110" s="10"/>
      <c r="B110" s="9"/>
      <c r="C110" s="8"/>
      <c r="D110" s="7"/>
      <c r="E110" s="39"/>
      <c r="F110" s="37"/>
      <c r="G110" s="37"/>
      <c r="H110" s="31"/>
      <c r="J110" s="31"/>
      <c r="K110" s="31"/>
      <c r="L110" s="1"/>
      <c r="N110" s="35"/>
    </row>
    <row r="111" spans="1:14" ht="16.8" x14ac:dyDescent="0.3">
      <c r="E111" s="46" t="s">
        <v>136</v>
      </c>
      <c r="F111" s="48">
        <f>SUM(F9:F110)</f>
        <v>90531623</v>
      </c>
      <c r="G111" s="48">
        <f>SUM(G9:G110)</f>
        <v>68181.749999999985</v>
      </c>
      <c r="H111" s="49">
        <f>SUM(H9:H110)</f>
        <v>90599804.750000015</v>
      </c>
      <c r="J111" s="50">
        <f>SUM(J9:J110)</f>
        <v>9090.9000000000015</v>
      </c>
      <c r="K111" s="48">
        <f>SUM(K9:K110)</f>
        <v>1346313.2199999993</v>
      </c>
      <c r="L111" s="49">
        <f>SUM(L9:L110)</f>
        <v>1355404.12</v>
      </c>
      <c r="N111" s="51">
        <f>SUM(N9:N110)</f>
        <v>91955208.870000005</v>
      </c>
    </row>
  </sheetData>
  <autoFilter ref="C8:N8" xr:uid="{00000000-0001-0000-0000-000000000000}"/>
  <mergeCells count="3">
    <mergeCell ref="J7:L7"/>
    <mergeCell ref="N7:N8"/>
    <mergeCell ref="F7:H7"/>
  </mergeCells>
  <conditionalFormatting sqref="A105 A103 A84 A93:A96 A99:A100 A75:A76 A42 A62 A33 A31 A57:A59 A52 A47 A39:A40 A49 A10:A12 A82">
    <cfRule type="duplicateValues" dxfId="8" priority="9" stopIfTrue="1"/>
  </conditionalFormatting>
  <conditionalFormatting sqref="A101:A102">
    <cfRule type="duplicateValues" dxfId="7" priority="4" stopIfTrue="1"/>
    <cfRule type="duplicateValues" dxfId="6" priority="5" stopIfTrue="1"/>
  </conditionalFormatting>
  <conditionalFormatting sqref="A108:A109">
    <cfRule type="duplicateValues" dxfId="5" priority="6" stopIfTrue="1"/>
  </conditionalFormatting>
  <conditionalFormatting sqref="A64">
    <cfRule type="duplicateValues" dxfId="4" priority="3" stopIfTrue="1"/>
  </conditionalFormatting>
  <conditionalFormatting sqref="A23:A24">
    <cfRule type="duplicateValues" dxfId="3" priority="1" stopIfTrue="1"/>
    <cfRule type="duplicateValues" dxfId="2" priority="2" stopIfTrue="1"/>
  </conditionalFormatting>
  <conditionalFormatting sqref="A9 A30 A35:A38 A70 A78 A44:A45 A48 A83 A13:A22 A50:A51 A41 A53:A56 A60:A61 A63 A80 A85:A92 A97:A98 A104 A106:A107 A110 A65:A68 A25:A28">
    <cfRule type="duplicateValues" dxfId="1" priority="10" stopIfTrue="1"/>
    <cfRule type="duplicateValues" dxfId="0" priority="11" stopIfTrue="1"/>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SFY20 Reallocation Summary</vt:lpstr>
      <vt:lpstr>'SFY20 Reallocation Summary'!_FilterDatabase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Cheversia, Alicia</dc:creator>
  <cp:lastModifiedBy>Wiese, Andrew L - DHS</cp:lastModifiedBy>
  <dcterms:created xsi:type="dcterms:W3CDTF">2022-05-20T15:24:28Z</dcterms:created>
  <dcterms:modified xsi:type="dcterms:W3CDTF">2024-06-14T14:43:32Z</dcterms:modified>
</cp:coreProperties>
</file>