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gainwell-my.sharepoint.com/personal/martina_martel_gainwelltechnologies_com/Documents/1_Wisconsin Documents/WI Processes/Pricing/"/>
    </mc:Choice>
  </mc:AlternateContent>
  <xr:revisionPtr revIDLastSave="45" documentId="8_{A17026AA-BEE0-4BFA-B3EE-6804C81352DF}" xr6:coauthVersionLast="47" xr6:coauthVersionMax="47" xr10:uidLastSave="{935D5DCD-A249-41AD-9D92-4F6B625C055E}"/>
  <bookViews>
    <workbookView xWindow="-21570" yWindow="930" windowWidth="15870" windowHeight="11895" tabRatio="767" xr2:uid="{8D9E0199-EE0B-4983-9C32-B9C1A677976B}"/>
  </bookViews>
  <sheets>
    <sheet name="Interactive Calculator" sheetId="1" r:id="rId1"/>
    <sheet name="Sheet1" sheetId="8" r:id="rId2"/>
    <sheet name="HIPPS Code 1" sheetId="5" r:id="rId3"/>
    <sheet name="HIPPS Code 2" sheetId="6" r:id="rId4"/>
    <sheet name="HIPPS Code 3" sheetId="2" r:id="rId5"/>
    <sheet name="HIPPS Code 4" sheetId="3" r:id="rId6"/>
    <sheet name="HIPPS Code 5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C5" i="7"/>
  <c r="C4" i="7"/>
  <c r="C3" i="7"/>
  <c r="C2" i="7"/>
  <c r="D8" i="3"/>
  <c r="D7" i="3"/>
  <c r="D6" i="3"/>
  <c r="D5" i="3"/>
  <c r="D4" i="3"/>
  <c r="D3" i="3"/>
  <c r="D2" i="3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C14" i="6"/>
  <c r="C13" i="6"/>
  <c r="C12" i="6"/>
  <c r="C11" i="6"/>
  <c r="C10" i="6"/>
  <c r="C9" i="6"/>
  <c r="C8" i="6"/>
  <c r="C7" i="6"/>
  <c r="C6" i="6"/>
  <c r="C5" i="6"/>
  <c r="C4" i="6"/>
  <c r="C3" i="6"/>
  <c r="C2" i="6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3" i="5"/>
  <c r="C2" i="5"/>
  <c r="C20" i="1" l="1"/>
  <c r="C21" i="1"/>
</calcChain>
</file>

<file path=xl/sharedStrings.xml><?xml version="1.0" encoding="utf-8"?>
<sst xmlns="http://schemas.openxmlformats.org/spreadsheetml/2006/main" count="182" uniqueCount="127">
  <si>
    <t>CMN DC Nursing</t>
  </si>
  <si>
    <t>CMN DC Other</t>
  </si>
  <si>
    <t>Property Allowance</t>
  </si>
  <si>
    <t>Property Tax Allowance</t>
  </si>
  <si>
    <t>Incentives</t>
  </si>
  <si>
    <t>Support Services Allowance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</si>
  <si>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</si>
  <si>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</si>
  <si>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</si>
  <si>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</si>
  <si>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</si>
  <si>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</si>
  <si>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</si>
  <si>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</si>
  <si>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</si>
  <si>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</si>
  <si>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</si>
  <si>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</si>
  <si>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</si>
  <si>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</si>
  <si>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</si>
  <si>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</si>
  <si>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</si>
  <si>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</si>
  <si>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</si>
  <si>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</si>
  <si>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</si>
  <si>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</si>
  <si>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</si>
  <si>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</si>
  <si>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</si>
  <si>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</si>
  <si>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DEFAULT CODE - SNF PDPM</t>
  </si>
  <si>
    <t>TP - PT/OT CASE MIX GROUP</t>
  </si>
  <si>
    <t>TO - PT/OT CASE MIX GROUP</t>
  </si>
  <si>
    <t>TN - PT/OT CASE MIX GROUP</t>
  </si>
  <si>
    <t>CDE_HIPPS</t>
  </si>
  <si>
    <t>DSC_HIPPS</t>
  </si>
  <si>
    <t>TA - PT/OT CASE MIX GROUP</t>
  </si>
  <si>
    <t>TB - PT/OT CASE MIX GROUP</t>
  </si>
  <si>
    <t>TC - PT/OT CASE MIX GROUP</t>
  </si>
  <si>
    <t>TD - PT/OT CASE MIX GROUP</t>
  </si>
  <si>
    <t>TE - PT/OT CASE MIX GROUP</t>
  </si>
  <si>
    <t>TF - PT/OT CASE MIX GROUP</t>
  </si>
  <si>
    <t>TG - PT/OT CASE MIX GROUP</t>
  </si>
  <si>
    <t>TH - PT/OT CASE MIX GROUP</t>
  </si>
  <si>
    <t>TI - PT/OT CASE MIX GROUP</t>
  </si>
  <si>
    <t>TJ - PT/OT CASE MIX GROUP</t>
  </si>
  <si>
    <t>TK - PT/OT CASE MIX GROUP</t>
  </si>
  <si>
    <t>TL - PT/OT CASE MIX GROUP</t>
  </si>
  <si>
    <t>TM - PT/OT CASE MIX GROUP</t>
  </si>
  <si>
    <t>SA - SLP CASE MIX GROUP</t>
  </si>
  <si>
    <t>SB - SLP CASE MIX GROUP</t>
  </si>
  <si>
    <t>SC - SLP CASE MIX GROUP</t>
  </si>
  <si>
    <t>SD - SLP CASE MIX GROUP</t>
  </si>
  <si>
    <t>SE - SLP CASE MIX GROUP</t>
  </si>
  <si>
    <t>SF - SLP CASE MIX GROUP</t>
  </si>
  <si>
    <t>SG - SLP CASE MIX GROUP</t>
  </si>
  <si>
    <t>SH - SLP CASE MIX GROUP</t>
  </si>
  <si>
    <t>SI - SLP CASE MIX GROUP</t>
  </si>
  <si>
    <t>SJ - SLP CASE MIX GROUP</t>
  </si>
  <si>
    <t>SK - SLP CASE MIX GROUP</t>
  </si>
  <si>
    <t>SL - SLP CASE MIX GROUP</t>
  </si>
  <si>
    <t>ES3 - NURSING CASE MIX GROUP</t>
  </si>
  <si>
    <t>ES2 - NURSING CASE MIX GROUP</t>
  </si>
  <si>
    <t>ES1 - NURSING CASE MIX GROUP</t>
  </si>
  <si>
    <t>HDE2 - NURSING CASE MIX GROUP</t>
  </si>
  <si>
    <t>HDE1 - NURSING CASE MIX GROUP</t>
  </si>
  <si>
    <t>HBC2 - NURSING CASE MIX GROUP</t>
  </si>
  <si>
    <t>HBC1 - NURSING CASE MIX GROUP</t>
  </si>
  <si>
    <t>LDE2 - NURSING CASE MIX GROUP</t>
  </si>
  <si>
    <t>LDE1 - NURSING CASE MIX GROUP</t>
  </si>
  <si>
    <t>LBC2 - NURSING CASE MIX GROUP</t>
  </si>
  <si>
    <t>LBC1 - NURSING CASE MIX GROUP</t>
  </si>
  <si>
    <t>CDE2 - NURSING CASE MIX GROUP</t>
  </si>
  <si>
    <t>CDE1 - NURSING CASE MIX GROUP</t>
  </si>
  <si>
    <t>CBC2 - NURSING CASE MIX GROUP</t>
  </si>
  <si>
    <t>CA2 - NURSING CASE MIX GROUP</t>
  </si>
  <si>
    <t>CBC1 - NURSING CASE MIX GROUP</t>
  </si>
  <si>
    <t>CA1 - NURSING CASE MIX GROUP</t>
  </si>
  <si>
    <t>BAB2 - NURSING CASE MIX GROUP</t>
  </si>
  <si>
    <t>BAB1 - NURSING CASE MIX GROUP</t>
  </si>
  <si>
    <t>PDE2 - NURSING CASE MIX GROUP</t>
  </si>
  <si>
    <t>PDE1 - NURSING CASE MIX GROUP</t>
  </si>
  <si>
    <t>PBC2 - NURSING CASE MIX GROUP</t>
  </si>
  <si>
    <t>PA2 - NURSING CASE MIX GROUP</t>
  </si>
  <si>
    <t>PBC1 - NURSING CASE MIX GROUP</t>
  </si>
  <si>
    <t>PA1 - NURSING CASE MIX GROUP</t>
  </si>
  <si>
    <t>NA - NTA CASE MIX GROUP</t>
  </si>
  <si>
    <t>NB - NTA CASE MIX GROUP</t>
  </si>
  <si>
    <t>NC - NTA CASE MIX GROUP</t>
  </si>
  <si>
    <t>ND - NTA CASE MIX GROUP</t>
  </si>
  <si>
    <t>NE - NTA CASE MIX GROUP</t>
  </si>
  <si>
    <t>NF - NTA CASE MIX GROUP</t>
  </si>
  <si>
    <t>INTERIM PAYMENT ASSESSMENT</t>
  </si>
  <si>
    <t>5-DAY</t>
  </si>
  <si>
    <t>OBRA ASSESSMENT</t>
  </si>
  <si>
    <t>Column1</t>
  </si>
  <si>
    <t>AMT_CMI</t>
  </si>
  <si>
    <t>Full HIPPS Code</t>
  </si>
  <si>
    <t>Character 1: PT/OT Payment Group</t>
  </si>
  <si>
    <t>Character 2: SLP Payment Group</t>
  </si>
  <si>
    <t>Character 3: Nursing Payment Group</t>
  </si>
  <si>
    <t>Character 4: NTA Payment Group</t>
  </si>
  <si>
    <t>Character 5: Assessment Indicator</t>
  </si>
  <si>
    <t>Wisconsin Department of Health
Department of Health Services
SNF PDPM Pricing Calculator</t>
  </si>
  <si>
    <t>Indicates data to be input by the user</t>
  </si>
  <si>
    <t>Indicates payment policy parameters set by Medicaid</t>
  </si>
  <si>
    <r>
      <rPr>
        <b/>
        <sz val="10"/>
        <color theme="0"/>
        <rFont val="Arial"/>
        <family val="2"/>
      </rPr>
      <t>Note: The Case Mix Index (CMI) pricing parameters in this spreadsheet match those implemented in the Medicaid claims processing system effective</t>
    </r>
    <r>
      <rPr>
        <b/>
        <sz val="10"/>
        <color rgb="FFFF0000"/>
        <rFont val="Arial"/>
        <family val="2"/>
      </rPr>
      <t xml:space="preserve"> January 1, 2022. </t>
    </r>
  </si>
  <si>
    <t>Information</t>
  </si>
  <si>
    <t>Data</t>
  </si>
  <si>
    <t>Comments or Formula</t>
  </si>
  <si>
    <t>HIPPS CODE INFORMATION</t>
  </si>
  <si>
    <t>PROVIDER PAYMENT COMPONENTS</t>
  </si>
  <si>
    <t>Nursing CMI</t>
  </si>
  <si>
    <t>NTA CMI</t>
  </si>
  <si>
    <t>ACUITY-SPECIFIC NON-DEVELOPMENTALLY DISABLED RATE</t>
  </si>
  <si>
    <t>Daily Rate</t>
  </si>
  <si>
    <t xml:space="preserve">(CMN DC Nursing * Nursing CMI)
+ (CMN DC Other * NTA CMI)
+ Property Allowance
+ Property Tax Allowance
+ Incentives
+ Support Services Allowance </t>
  </si>
  <si>
    <t>Case Mix Index corresponding to Nursing Payment Group</t>
  </si>
  <si>
    <t>Case Mix Index corresponding to NTA (Non-Therapy Ancillary) Group</t>
  </si>
  <si>
    <t>F [NF - NTA CASE MIX GROUP]</t>
  </si>
  <si>
    <t>6 [OBRA ASSESSMENT]</t>
  </si>
  <si>
    <t>J [TJ - PT/OT CASE MIX GROUP]</t>
  </si>
  <si>
    <t>D [SD - SLP CASE MIX GROUP]</t>
  </si>
  <si>
    <t>JDVF6</t>
  </si>
  <si>
    <t>V [PBC2 - NURSING CASE MIX GROUP]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</si>
</sst>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20"/>
      <color rgb="FF003D79"/>
      <name val="Baskerville Old Face"/>
      <family val="1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b/>
      <i/>
      <sz val="10"/>
      <color rgb="FFFF0000"/>
      <name val="Arial"/>
      <family val="2"/>
    </font>
    <font>
      <b/>
      <i/>
      <sz val="10"/>
      <color theme="0"/>
      <name val="Arial"/>
      <family val="2"/>
    </font>
    <font>
      <b/>
      <i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31">
    <xf numFmtId="0" fontId="0" fillId="0" borderId="0" xfId="0"/>
    <xf numFmtId="49" fontId="0" fillId="0" borderId="0" xfId="0" applyNumberFormat="1"/>
    <xf numFmtId="0" fontId="6" fillId="2" borderId="4" xfId="2" applyFont="1" applyFill="1" applyBorder="1" applyAlignment="1" applyProtection="1">
      <alignment horizontal="left" vertical="center"/>
      <protection locked="0"/>
    </xf>
    <xf numFmtId="0" fontId="10" fillId="5" borderId="2" xfId="2" applyFont="1" applyFill="1" applyBorder="1" applyAlignment="1">
      <alignment horizontal="left" vertical="center"/>
    </xf>
    <xf numFmtId="164" fontId="6" fillId="2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/>
    <xf numFmtId="0" fontId="6" fillId="4" borderId="0" xfId="2" applyFont="1" applyFill="1" applyBorder="1" applyAlignment="1">
      <alignment horizontal="center" vertical="center"/>
    </xf>
    <xf numFmtId="0" fontId="6" fillId="4" borderId="8" xfId="2" applyFont="1" applyFill="1" applyBorder="1" applyAlignment="1">
      <alignment horizontal="center" vertical="center"/>
    </xf>
    <xf numFmtId="0" fontId="10" fillId="5" borderId="9" xfId="2" applyFont="1" applyFill="1" applyBorder="1" applyAlignment="1">
      <alignment horizontal="left" vertical="center"/>
    </xf>
    <xf numFmtId="0" fontId="10" fillId="5" borderId="3" xfId="2" applyFont="1" applyFill="1" applyBorder="1" applyAlignment="1">
      <alignment horizontal="left" vertical="center"/>
    </xf>
    <xf numFmtId="0" fontId="11" fillId="6" borderId="8" xfId="0" applyFont="1" applyFill="1" applyBorder="1"/>
    <xf numFmtId="164" fontId="11" fillId="6" borderId="11" xfId="0" applyNumberFormat="1" applyFont="1" applyFill="1" applyBorder="1" applyAlignment="1">
      <alignment horizontal="center" vertical="center"/>
    </xf>
    <xf numFmtId="0" fontId="11" fillId="6" borderId="11" xfId="0" applyFont="1" applyFill="1" applyBorder="1"/>
    <xf numFmtId="0" fontId="11" fillId="6" borderId="0" xfId="0" applyFont="1" applyFill="1" applyBorder="1" applyAlignment="1">
      <alignment horizontal="center" vertical="center"/>
    </xf>
    <xf numFmtId="0" fontId="11" fillId="6" borderId="0" xfId="0" applyFont="1" applyFill="1" applyBorder="1"/>
    <xf numFmtId="0" fontId="11" fillId="6" borderId="1" xfId="0" applyFont="1" applyFill="1" applyBorder="1"/>
    <xf numFmtId="0" fontId="10" fillId="5" borderId="13" xfId="2" applyFont="1" applyFill="1" applyBorder="1" applyAlignment="1">
      <alignment horizontal="left" vertical="center"/>
    </xf>
    <xf numFmtId="0" fontId="11" fillId="3" borderId="0" xfId="2" applyFont="1" applyFill="1" applyBorder="1" applyAlignment="1">
      <alignment horizontal="center" vertical="center"/>
    </xf>
    <xf numFmtId="0" fontId="6" fillId="4" borderId="0" xfId="2" applyFont="1" applyFill="1" applyBorder="1" applyAlignment="1">
      <alignment vertical="center" wrapText="1"/>
    </xf>
    <xf numFmtId="0" fontId="6" fillId="4" borderId="1" xfId="2" applyFont="1" applyFill="1" applyBorder="1" applyAlignment="1">
      <alignment vertical="center" wrapText="1"/>
    </xf>
    <xf numFmtId="0" fontId="8" fillId="2" borderId="8" xfId="2" applyFont="1" applyFill="1" applyBorder="1" applyAlignment="1">
      <alignment vertical="center"/>
    </xf>
    <xf numFmtId="0" fontId="11" fillId="6" borderId="10" xfId="0" applyFont="1" applyFill="1" applyBorder="1" applyAlignment="1">
      <alignment vertical="center"/>
    </xf>
    <xf numFmtId="0" fontId="11" fillId="6" borderId="12" xfId="0" applyFont="1" applyFill="1" applyBorder="1" applyAlignment="1">
      <alignment horizontal="left" vertical="center" wrapText="1"/>
    </xf>
    <xf numFmtId="0" fontId="4" fillId="3" borderId="5" xfId="2" applyFont="1" applyFill="1" applyBorder="1" applyAlignment="1">
      <alignment horizontal="left" wrapText="1" indent="11"/>
    </xf>
    <xf numFmtId="0" fontId="4" fillId="3" borderId="6" xfId="2" applyFont="1" applyFill="1" applyBorder="1" applyAlignment="1">
      <alignment horizontal="left" indent="11"/>
    </xf>
    <xf numFmtId="0" fontId="4" fillId="3" borderId="7" xfId="2" applyFont="1" applyFill="1" applyBorder="1" applyAlignment="1">
      <alignment horizontal="left" indent="11"/>
    </xf>
    <xf numFmtId="0" fontId="5" fillId="4" borderId="8" xfId="2" applyFont="1" applyFill="1" applyBorder="1" applyAlignment="1">
      <alignment horizontal="left" vertical="center" wrapText="1"/>
    </xf>
    <xf numFmtId="0" fontId="7" fillId="4" borderId="0" xfId="2" applyFont="1" applyFill="1" applyBorder="1" applyAlignment="1">
      <alignment horizontal="left" vertical="center" wrapText="1"/>
    </xf>
    <xf numFmtId="0" fontId="7" fillId="4" borderId="1" xfId="2" applyFont="1" applyFill="1" applyBorder="1" applyAlignment="1">
      <alignment horizontal="left" vertical="center" wrapText="1"/>
    </xf>
    <xf numFmtId="0" fontId="9" fillId="3" borderId="0" xfId="2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/>
    </xf>
  </cellXfs>
  <cellStyles count="4">
    <cellStyle name="Comma 2" xfId="3" xr:uid="{2B7CAD07-69E6-4A4A-A659-A66F241EC889}"/>
    <cellStyle name="Currency" xfId="1" builtinId="4"/>
    <cellStyle name="Normal" xfId="0" builtinId="0"/>
    <cellStyle name="Normal 2" xfId="2" xr:uid="{393DAB45-8BB4-4AF3-B1B0-C1B99FF708E1}"/>
  </cellStyles>
  <dxfs count="7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30" formatCode="@"/>
    </dxf>
    <dxf>
      <numFmt numFmtId="0" formatCode="General"/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31752</xdr:colOff>
      <xdr:row>1</xdr:row>
      <xdr:rowOff>31031</xdr:rowOff>
    </xdr:from>
    <xdr:to>
      <xdr:col>1</xdr:col>
      <xdr:colOff>1005955</xdr:colOff>
      <xdr:row>2</xdr:row>
      <xdr:rowOff>2923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94329B-80AF-445A-BA72-777B7DC2D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952" y="297731"/>
          <a:ext cx="970393" cy="92952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B398881-DEF9-449B-A092-B6A59E1ECEEE}" name="HIPPS1" displayName="HIPPS1" ref="A1:C18" totalsRowShown="0">
  <autoFilter ref="A1:C18" xr:uid="{5B0EADA4-95E4-4DD8-AAB3-9A7ACCE78195}"/>
  <tableColumns count="3">
    <tableColumn id="1" xr3:uid="{098856A2-76AC-4A1E-9DA3-90F87CDC20A6}" name="CDE_HIPPS"/>
    <tableColumn id="2" xr3:uid="{9B73DC28-52CE-4295-9B8A-19D7C19AAABF}" name="DSC_HIPPS" dataDxfId="6"/>
    <tableColumn id="3" xr3:uid="{E8751F49-729B-4405-A71D-66B0DD7281DD}" name="Column1" dataDxfId="5">
      <calculatedColumnFormula>_xlfn.CONCAT(HIPPS1[[#This Row],[CDE_HIPPS]]," [",HIPPS1[[#This Row],[DSC_HIPPS]],"]")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B126C27-E6A3-4081-BF44-F24598EB7770}" name="HIPPS2" displayName="HIPPS2" ref="A1:C14" totalsRowShown="0">
  <autoFilter ref="A1:C14" xr:uid="{21FE950B-61F4-4589-A219-91AFA7EF4EE9}"/>
  <tableColumns count="3">
    <tableColumn id="1" xr3:uid="{2C4212B3-497F-4BFB-B7EA-7A0540B8E4F3}" name="CDE_HIPPS"/>
    <tableColumn id="2" xr3:uid="{BF3FD1E4-E7E0-4F44-A3A6-B0F49F07E4EE}" name="DSC_HIPPS" dataDxfId="4"/>
    <tableColumn id="3" xr3:uid="{6EC96EB0-777E-4213-862E-E531D3F3B91F}" name="Column1" dataDxfId="3">
      <calculatedColumnFormula>_xlfn.CONCAT(HIPPS2[[#This Row],[CDE_HIPPS]]," [",HIPPS2[[#This Row],[DSC_HIPPS]],"]")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B6A7714-9A7F-4DD6-A1C0-D909A76CAD83}" name="HIPPS3" displayName="HIPPS3" ref="A1:D27" totalsRowShown="0">
  <autoFilter ref="A1:D27" xr:uid="{EA7C5A8D-24E2-4C3F-9A0B-D07748143FCA}"/>
  <tableColumns count="4">
    <tableColumn id="1" xr3:uid="{44A4CF04-D6C4-4254-BCCC-46F468958B6F}" name="CDE_HIPPS"/>
    <tableColumn id="3" xr3:uid="{DA32F6C0-670D-4BD9-A6C1-72737CAC8910}" name="DSC_HIPPS"/>
    <tableColumn id="2" xr3:uid="{3C1816D7-9194-48A2-AFC2-756143133EF1}" name="AMT_CMI"/>
    <tableColumn id="4" xr3:uid="{1528387E-B100-48B8-9320-502C958CD700}" name="Column1" dataDxfId="2">
      <calculatedColumnFormula>_xlfn.CONCAT(HIPPS3[[#This Row],[CDE_HIPPS]]," [",HIPPS3[[#This Row],[DSC_HIPPS]],"]")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5EB2490-AAE5-410F-ABBB-962B37318229}" name="HIPPS4" displayName="HIPPS4" ref="A1:D8" totalsRowShown="0">
  <autoFilter ref="A1:D8" xr:uid="{4C2FCAD9-9E6E-45CF-A02D-5F11CF2909D5}"/>
  <tableColumns count="4">
    <tableColumn id="1" xr3:uid="{CF292D51-482A-46DC-8B67-5C07BA118536}" name="CDE_HIPPS"/>
    <tableColumn id="3" xr3:uid="{CFB436B9-360A-4600-8708-FC5213712FB6}" name="DSC_HIPPS"/>
    <tableColumn id="2" xr3:uid="{DC5196E3-53C5-4704-9D7E-8161D4317293}" name="AMT_CMI"/>
    <tableColumn id="4" xr3:uid="{2E690734-AC87-4C66-B994-E46042A7C2E6}" name="Column1" dataDxfId="1">
      <calculatedColumnFormula>_xlfn.CONCAT(HIPPS4[[#This Row],[CDE_HIPPS]]," [",HIPPS4[[#This Row],[DSC_HIPPS]],"]")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4361970-648F-4052-8302-31618B403E18}" name="HIPPS5" displayName="HIPPS5" ref="A1:C5" totalsRowShown="0">
  <autoFilter ref="A1:C5" xr:uid="{8BF0080D-940D-4D03-A5F9-FFF63006F376}"/>
  <tableColumns count="3">
    <tableColumn id="1" xr3:uid="{A2841942-1ABF-4984-B6A9-96BF0E1B28F8}" name="CDE_HIPPS"/>
    <tableColumn id="2" xr3:uid="{B31793CE-48EF-48C2-8C5A-5FD0A6052884}" name="DSC_HIPPS"/>
    <tableColumn id="3" xr3:uid="{5E46E7EB-67AD-4AE6-923B-FED7B5492FF4}" name="Column1" dataDxfId="0">
      <calculatedColumnFormula>_xlfn.CONCAT(HIPPS5[[#This Row],[CDE_HIPPS]]," [",HIPPS5[[#This Row],[DSC_HIPPS]],"]")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EB39A-2EF5-4D78-9A24-9E019673F14D}">
  <dimension ref="B1:E23"/>
  <sheetViews>
    <sheetView tabSelected="1" zoomScale="85" zoomScaleNormal="85" workbookViewId="0">
      <selection activeCell="F26" sqref="F26"/>
    </sheetView>
  </sheetViews>
  <sheetFormatPr defaultColWidth="9.109375" defaultRowHeight="13.8" x14ac:dyDescent="0.25"/>
  <cols>
    <col min="1" max="1" width="3.5546875" style="5" customWidth="1"/>
    <col min="2" max="2" width="33.44140625" style="5" bestFit="1" customWidth="1"/>
    <col min="3" max="3" width="36.88671875" style="5" customWidth="1"/>
    <col min="4" max="4" width="2.6640625" style="5" customWidth="1"/>
    <col min="5" max="5" width="59.44140625" style="5" bestFit="1" customWidth="1"/>
    <col min="6" max="6" width="34.44140625" style="5" bestFit="1" customWidth="1"/>
    <col min="7" max="16384" width="9.109375" style="5"/>
  </cols>
  <sheetData>
    <row r="1" spans="2:5" ht="18.75" customHeight="1" x14ac:dyDescent="0.25"/>
    <row r="2" spans="2:5" ht="77.25" customHeight="1" x14ac:dyDescent="0.5">
      <c r="B2" s="23" t="s">
        <v>105</v>
      </c>
      <c r="C2" s="24"/>
      <c r="D2" s="24"/>
      <c r="E2" s="25"/>
    </row>
    <row r="3" spans="2:5" ht="37.5" customHeight="1" x14ac:dyDescent="0.25">
      <c r="B3" s="26" t="s">
        <v>108</v>
      </c>
      <c r="C3" s="27"/>
      <c r="D3" s="27"/>
      <c r="E3" s="28"/>
    </row>
    <row r="4" spans="2:5" ht="32.25" customHeight="1" x14ac:dyDescent="0.25">
      <c r="B4" s="20" t="s">
        <v>106</v>
      </c>
      <c r="C4" s="6"/>
      <c r="D4" s="29" t="s">
        <v>107</v>
      </c>
      <c r="E4" s="30"/>
    </row>
    <row r="5" spans="2:5" ht="15" customHeight="1" x14ac:dyDescent="0.25">
      <c r="B5" s="7" t="s">
        <v>109</v>
      </c>
      <c r="C5" s="6" t="s">
        <v>110</v>
      </c>
      <c r="D5" s="18"/>
      <c r="E5" s="19" t="s">
        <v>111</v>
      </c>
    </row>
    <row r="6" spans="2:5" x14ac:dyDescent="0.25">
      <c r="B6" s="8" t="s">
        <v>113</v>
      </c>
      <c r="C6" s="3"/>
      <c r="D6" s="3"/>
      <c r="E6" s="9"/>
    </row>
    <row r="7" spans="2:5" x14ac:dyDescent="0.25">
      <c r="B7" s="10" t="s">
        <v>0</v>
      </c>
      <c r="C7" s="4">
        <v>80.819999999999993</v>
      </c>
      <c r="D7" s="14"/>
      <c r="E7" s="15"/>
    </row>
    <row r="8" spans="2:5" x14ac:dyDescent="0.25">
      <c r="B8" s="10" t="s">
        <v>1</v>
      </c>
      <c r="C8" s="4">
        <v>16.95</v>
      </c>
      <c r="D8" s="14"/>
      <c r="E8" s="15"/>
    </row>
    <row r="9" spans="2:5" x14ac:dyDescent="0.25">
      <c r="B9" s="10" t="s">
        <v>2</v>
      </c>
      <c r="C9" s="4">
        <v>10.41</v>
      </c>
      <c r="D9" s="14"/>
      <c r="E9" s="15"/>
    </row>
    <row r="10" spans="2:5" x14ac:dyDescent="0.25">
      <c r="B10" s="10" t="s">
        <v>3</v>
      </c>
      <c r="C10" s="4">
        <v>3.52</v>
      </c>
      <c r="D10" s="14"/>
      <c r="E10" s="15"/>
    </row>
    <row r="11" spans="2:5" x14ac:dyDescent="0.25">
      <c r="B11" s="10" t="s">
        <v>4</v>
      </c>
      <c r="C11" s="4">
        <v>33.880000000000003</v>
      </c>
      <c r="D11" s="14"/>
      <c r="E11" s="15"/>
    </row>
    <row r="12" spans="2:5" x14ac:dyDescent="0.25">
      <c r="B12" s="10" t="s">
        <v>5</v>
      </c>
      <c r="C12" s="4">
        <v>89.65</v>
      </c>
      <c r="D12" s="14"/>
      <c r="E12" s="15"/>
    </row>
    <row r="13" spans="2:5" x14ac:dyDescent="0.25">
      <c r="B13" s="8" t="s">
        <v>112</v>
      </c>
      <c r="C13" s="3"/>
      <c r="D13" s="3"/>
      <c r="E13" s="9"/>
    </row>
    <row r="14" spans="2:5" x14ac:dyDescent="0.25">
      <c r="B14" s="10" t="s">
        <v>100</v>
      </c>
      <c r="C14" s="2" t="s">
        <v>123</v>
      </c>
      <c r="D14" s="14"/>
      <c r="E14" s="15"/>
    </row>
    <row r="15" spans="2:5" x14ac:dyDescent="0.25">
      <c r="B15" s="10" t="s">
        <v>101</v>
      </c>
      <c r="C15" s="2" t="s">
        <v>124</v>
      </c>
      <c r="D15" s="14"/>
      <c r="E15" s="15"/>
    </row>
    <row r="16" spans="2:5" x14ac:dyDescent="0.25">
      <c r="B16" s="10" t="s">
        <v>102</v>
      </c>
      <c r="C16" s="2" t="s">
        <v>126</v>
      </c>
      <c r="D16" s="14"/>
      <c r="E16" s="15"/>
    </row>
    <row r="17" spans="2:5" x14ac:dyDescent="0.25">
      <c r="B17" s="10" t="s">
        <v>103</v>
      </c>
      <c r="C17" s="2" t="s">
        <v>121</v>
      </c>
      <c r="D17" s="14"/>
      <c r="E17" s="15"/>
    </row>
    <row r="18" spans="2:5" x14ac:dyDescent="0.25">
      <c r="B18" s="10" t="s">
        <v>104</v>
      </c>
      <c r="C18" s="2" t="s">
        <v>122</v>
      </c>
      <c r="D18" s="14"/>
      <c r="E18" s="15"/>
    </row>
    <row r="19" spans="2:5" x14ac:dyDescent="0.25">
      <c r="B19" s="10" t="s">
        <v>99</v>
      </c>
      <c r="C19" s="13" t="s">
        <v>125</v>
      </c>
      <c r="D19" s="14"/>
      <c r="E19" s="15"/>
    </row>
    <row r="20" spans="2:5" x14ac:dyDescent="0.25">
      <c r="B20" s="10" t="s">
        <v>114</v>
      </c>
      <c r="C20" s="17">
        <f>VLOOKUP(MID($C$19,3,1),HIPPS3[],3,FALSE)</f>
        <v>1.19</v>
      </c>
      <c r="D20" s="14"/>
      <c r="E20" s="15" t="s">
        <v>119</v>
      </c>
    </row>
    <row r="21" spans="2:5" x14ac:dyDescent="0.25">
      <c r="B21" s="10" t="s">
        <v>115</v>
      </c>
      <c r="C21" s="17">
        <f>VLOOKUP(MID($C$19,4,1),HIPPS4[],3,FALSE)</f>
        <v>0.7</v>
      </c>
      <c r="D21" s="14"/>
      <c r="E21" s="15" t="s">
        <v>120</v>
      </c>
    </row>
    <row r="22" spans="2:5" x14ac:dyDescent="0.25">
      <c r="B22" s="8" t="s">
        <v>116</v>
      </c>
      <c r="C22" s="16"/>
      <c r="D22" s="3"/>
      <c r="E22" s="9"/>
    </row>
    <row r="23" spans="2:5" ht="84" customHeight="1" x14ac:dyDescent="0.25">
      <c r="B23" s="21" t="s">
        <v>117</v>
      </c>
      <c r="C23" s="11">
        <f>ROUND(VLOOKUP(MID($C$19,3,1),HIPPS3[],3,FALSE)*C7+VLOOKUP(MID($C$19,4,1),HIPPS4[],3,FALSE)*C8+C9+C10+C11+C12,2)</f>
        <v>245.5</v>
      </c>
      <c r="D23" s="12"/>
      <c r="E23" s="22" t="s">
        <v>118</v>
      </c>
    </row>
  </sheetData>
  <mergeCells count="3">
    <mergeCell ref="B2:E2"/>
    <mergeCell ref="B3:E3"/>
    <mergeCell ref="D4:E4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errorStyle="warning" allowBlank="1" showInputMessage="1" showErrorMessage="1" errorTitle="Invalid Selection" error="Please select value from the dropdown list." xr:uid="{A8F47E7A-5060-415A-8E44-4AB3A00E0D07}">
          <x14:formula1>
            <xm:f>'HIPPS Code 1'!$C$2:$C$18</xm:f>
          </x14:formula1>
          <xm:sqref>C14</xm:sqref>
        </x14:dataValidation>
        <x14:dataValidation type="list" errorStyle="warning" allowBlank="1" showInputMessage="1" showErrorMessage="1" errorTitle="Invalid Selection" error="Please select value from the dropdown list" xr:uid="{32355C44-918E-4D54-A5B1-B6F50B96FF7C}">
          <x14:formula1>
            <xm:f>'HIPPS Code 2'!$C$2:$C$14</xm:f>
          </x14:formula1>
          <xm:sqref>C15</xm:sqref>
        </x14:dataValidation>
        <x14:dataValidation type="list" errorStyle="warning" allowBlank="1" showInputMessage="1" showErrorMessage="1" errorTitle="Invalid Selection" error="Please select value from the dropdown list" xr:uid="{DB02ED70-A44F-4709-B29A-62CE63FF1E83}">
          <x14:formula1>
            <xm:f>'HIPPS Code 3'!$D$2:$D$27</xm:f>
          </x14:formula1>
          <xm:sqref>C16</xm:sqref>
        </x14:dataValidation>
        <x14:dataValidation type="list" errorStyle="warning" allowBlank="1" showInputMessage="1" showErrorMessage="1" errorTitle="Invalid Selection" error="Please select value from the dropdown list" xr:uid="{AB5E3FF1-561C-413F-84F5-F703324ED97A}">
          <x14:formula1>
            <xm:f>'HIPPS Code 4'!$D$2:$D$8</xm:f>
          </x14:formula1>
          <xm:sqref>C17</xm:sqref>
        </x14:dataValidation>
        <x14:dataValidation type="list" errorStyle="warning" allowBlank="1" showInputMessage="1" showErrorMessage="1" errorTitle="Invalid Selection" error="Please select value from the dropdown list" xr:uid="{81888E27-EC82-430A-AA97-BC24FEA717E0}">
          <x14:formula1>
            <xm:f>'HIPPS Code 5'!$C$2:$C$5</xm:f>
          </x14:formula1>
          <xm:sqref>C18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CCD2F-F93D-4207-BB3D-B65C64965CBE}">
  <dimension ref="A1"/>
  <sheetViews>
    <sheetView workbookViewId="0">
      <selection activeCell="A28" sqref="A28"/>
    </sheetView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BCAC6-39F4-4F16-8A4C-FFE25DBBCF7E}">
  <dimension ref="A1:C18"/>
  <sheetViews>
    <sheetView workbookViewId="0">
      <selection activeCell="G18" sqref="G18"/>
    </sheetView>
  </sheetViews>
  <sheetFormatPr defaultRowHeight="14.4" x14ac:dyDescent="0.3"/>
  <cols>
    <col min="1" max="1" width="12.88671875" bestFit="1" customWidth="1"/>
    <col min="2" max="2" width="26.6640625" bestFit="1" customWidth="1"/>
    <col min="3" max="3" width="30.109375" hidden="1" customWidth="1"/>
  </cols>
  <sheetData>
    <row r="1" spans="1:3" x14ac:dyDescent="0.3">
      <c r="A1" t="s">
        <v>36</v>
      </c>
      <c r="B1" s="1" t="s">
        <v>37</v>
      </c>
      <c r="C1" t="s">
        <v>97</v>
      </c>
    </row>
    <row r="2" spans="1:3" x14ac:dyDescent="0.3">
      <c r="A2" t="s">
        <v>6</v>
      </c>
      <c r="B2" s="1" t="s">
        <v>38</v>
      </c>
      <c r="C2" t="str">
        <f>_xlfn.CONCAT(HIPPS1[[#This Row],[CDE_HIPPS]]," [",HIPPS1[[#This Row],[DSC_HIPPS]],"]")</f>
        <v>A [TA - PT/OT CASE MIX GROUP]</v>
      </c>
    </row>
    <row r="3" spans="1:3" x14ac:dyDescent="0.3">
      <c r="A3" t="s">
        <v>7</v>
      </c>
      <c r="B3" s="1" t="s">
        <v>39</v>
      </c>
      <c r="C3" t="str">
        <f>_xlfn.CONCAT(HIPPS1[[#This Row],[CDE_HIPPS]]," [",HIPPS1[[#This Row],[DSC_HIPPS]],"]")</f>
        <v>B [TB - PT/OT CASE MIX GROUP]</v>
      </c>
    </row>
    <row r="4" spans="1:3" x14ac:dyDescent="0.3">
      <c r="A4" t="s">
        <v>8</v>
      </c>
      <c r="B4" s="1" t="s">
        <v>40</v>
      </c>
      <c r="C4" t="str">
        <f>_xlfn.CONCAT(HIPPS1[[#This Row],[CDE_HIPPS]]," [",HIPPS1[[#This Row],[DSC_HIPPS]],"]")</f>
        <v>C [TC - PT/OT CASE MIX GROUP]</v>
      </c>
    </row>
    <row r="5" spans="1:3" x14ac:dyDescent="0.3">
      <c r="A5" t="s">
        <v>9</v>
      </c>
      <c r="B5" s="1" t="s">
        <v>41</v>
      </c>
      <c r="C5" t="str">
        <f>_xlfn.CONCAT(HIPPS1[[#This Row],[CDE_HIPPS]]," [",HIPPS1[[#This Row],[DSC_HIPPS]],"]")</f>
        <v>D [TD - PT/OT CASE MIX GROUP]</v>
      </c>
    </row>
    <row r="6" spans="1:3" x14ac:dyDescent="0.3">
      <c r="A6" t="s">
        <v>10</v>
      </c>
      <c r="B6" s="1" t="s">
        <v>42</v>
      </c>
      <c r="C6" t="str">
        <f>_xlfn.CONCAT(HIPPS1[[#This Row],[CDE_HIPPS]]," [",HIPPS1[[#This Row],[DSC_HIPPS]],"]")</f>
        <v>E [TE - PT/OT CASE MIX GROUP]</v>
      </c>
    </row>
    <row r="7" spans="1:3" x14ac:dyDescent="0.3">
      <c r="A7" t="s">
        <v>11</v>
      </c>
      <c r="B7" s="1" t="s">
        <v>43</v>
      </c>
      <c r="C7" t="str">
        <f>_xlfn.CONCAT(HIPPS1[[#This Row],[CDE_HIPPS]]," [",HIPPS1[[#This Row],[DSC_HIPPS]],"]")</f>
        <v>F [TF - PT/OT CASE MIX GROUP]</v>
      </c>
    </row>
    <row r="8" spans="1:3" x14ac:dyDescent="0.3">
      <c r="A8" t="s">
        <v>12</v>
      </c>
      <c r="B8" s="1" t="s">
        <v>44</v>
      </c>
      <c r="C8" t="str">
        <f>_xlfn.CONCAT(HIPPS1[[#This Row],[CDE_HIPPS]]," [",HIPPS1[[#This Row],[DSC_HIPPS]],"]")</f>
        <v>G [TG - PT/OT CASE MIX GROUP]</v>
      </c>
    </row>
    <row r="9" spans="1:3" x14ac:dyDescent="0.3">
      <c r="A9" t="s">
        <v>13</v>
      </c>
      <c r="B9" s="1" t="s">
        <v>45</v>
      </c>
      <c r="C9" t="str">
        <f>_xlfn.CONCAT(HIPPS1[[#This Row],[CDE_HIPPS]]," [",HIPPS1[[#This Row],[DSC_HIPPS]],"]")</f>
        <v>H [TH - PT/OT CASE MIX GROUP]</v>
      </c>
    </row>
    <row r="10" spans="1:3" x14ac:dyDescent="0.3">
      <c r="A10" t="s">
        <v>14</v>
      </c>
      <c r="B10" s="1" t="s">
        <v>46</v>
      </c>
      <c r="C10" t="str">
        <f>_xlfn.CONCAT(HIPPS1[[#This Row],[CDE_HIPPS]]," [",HIPPS1[[#This Row],[DSC_HIPPS]],"]")</f>
        <v>I [TI - PT/OT CASE MIX GROUP]</v>
      </c>
    </row>
    <row r="11" spans="1:3" x14ac:dyDescent="0.3">
      <c r="A11" t="s">
        <v>15</v>
      </c>
      <c r="B11" s="1" t="s">
        <v>47</v>
      </c>
      <c r="C11" t="str">
        <f>_xlfn.CONCAT(HIPPS1[[#This Row],[CDE_HIPPS]]," [",HIPPS1[[#This Row],[DSC_HIPPS]],"]")</f>
        <v>J [TJ - PT/OT CASE MIX GROUP]</v>
      </c>
    </row>
    <row r="12" spans="1:3" x14ac:dyDescent="0.3">
      <c r="A12" t="s">
        <v>16</v>
      </c>
      <c r="B12" s="1" t="s">
        <v>48</v>
      </c>
      <c r="C12" t="str">
        <f>_xlfn.CONCAT(HIPPS1[[#This Row],[CDE_HIPPS]]," [",HIPPS1[[#This Row],[DSC_HIPPS]],"]")</f>
        <v>K [TK - PT/OT CASE MIX GROUP]</v>
      </c>
    </row>
    <row r="13" spans="1:3" x14ac:dyDescent="0.3">
      <c r="A13" t="s">
        <v>17</v>
      </c>
      <c r="B13" s="1" t="s">
        <v>49</v>
      </c>
      <c r="C13" t="str">
        <f>_xlfn.CONCAT(HIPPS1[[#This Row],[CDE_HIPPS]]," [",HIPPS1[[#This Row],[DSC_HIPPS]],"]")</f>
        <v>L [TL - PT/OT CASE MIX GROUP]</v>
      </c>
    </row>
    <row r="14" spans="1:3" x14ac:dyDescent="0.3">
      <c r="A14" t="s">
        <v>18</v>
      </c>
      <c r="B14" s="1" t="s">
        <v>50</v>
      </c>
      <c r="C14" t="str">
        <f>_xlfn.CONCAT(HIPPS1[[#This Row],[CDE_HIPPS]]," [",HIPPS1[[#This Row],[DSC_HIPPS]],"]")</f>
        <v>M [TM - PT/OT CASE MIX GROUP]</v>
      </c>
    </row>
    <row r="15" spans="1:3" x14ac:dyDescent="0.3">
      <c r="A15" t="s">
        <v>19</v>
      </c>
      <c r="B15" s="1" t="s">
        <v>35</v>
      </c>
      <c r="C15" t="str">
        <f>_xlfn.CONCAT(HIPPS1[[#This Row],[CDE_HIPPS]]," [",HIPPS1[[#This Row],[DSC_HIPPS]],"]")</f>
        <v>N [TN - PT/OT CASE MIX GROUP]</v>
      </c>
    </row>
    <row r="16" spans="1:3" x14ac:dyDescent="0.3">
      <c r="A16" t="s">
        <v>20</v>
      </c>
      <c r="B16" s="1" t="s">
        <v>34</v>
      </c>
      <c r="C16" t="str">
        <f>_xlfn.CONCAT(HIPPS1[[#This Row],[CDE_HIPPS]]," [",HIPPS1[[#This Row],[DSC_HIPPS]],"]")</f>
        <v>O [TO - PT/OT CASE MIX GROUP]</v>
      </c>
    </row>
    <row r="17" spans="1:3" x14ac:dyDescent="0.3">
      <c r="A17" t="s">
        <v>21</v>
      </c>
      <c r="B17" s="1" t="s">
        <v>33</v>
      </c>
      <c r="C17" t="str">
        <f>_xlfn.CONCAT(HIPPS1[[#This Row],[CDE_HIPPS]]," [",HIPPS1[[#This Row],[DSC_HIPPS]],"]")</f>
        <v>P [TP - PT/OT CASE MIX GROUP]</v>
      </c>
    </row>
    <row r="18" spans="1:3" x14ac:dyDescent="0.3">
      <c r="A18" t="s">
        <v>31</v>
      </c>
      <c r="B18" s="1" t="s">
        <v>32</v>
      </c>
      <c r="C18" t="str">
        <f>_xlfn.CONCAT(HIPPS1[[#This Row],[CDE_HIPPS]]," [",HIPPS1[[#This Row],[DSC_HIPPS]],"]")</f>
        <v>Z [DEFAULT CODE - SNF PDPM]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A4C2D-418A-45CF-8B1C-B41A056686ED}">
  <dimension ref="A1:C14"/>
  <sheetViews>
    <sheetView workbookViewId="0">
      <selection sqref="A1:B1048576"/>
    </sheetView>
  </sheetViews>
  <sheetFormatPr defaultRowHeight="14.4" x14ac:dyDescent="0.3"/>
  <cols>
    <col min="1" max="1" width="12.88671875" bestFit="1" customWidth="1"/>
    <col min="2" max="2" width="25.109375" bestFit="1" customWidth="1"/>
    <col min="3" max="3" width="0" hidden="1" customWidth="1"/>
  </cols>
  <sheetData>
    <row r="1" spans="1:3" x14ac:dyDescent="0.3">
      <c r="A1" t="s">
        <v>36</v>
      </c>
      <c r="B1" s="1" t="s">
        <v>37</v>
      </c>
      <c r="C1" t="s">
        <v>97</v>
      </c>
    </row>
    <row r="2" spans="1:3" x14ac:dyDescent="0.3">
      <c r="A2" t="s">
        <v>6</v>
      </c>
      <c r="B2" s="1" t="s">
        <v>51</v>
      </c>
      <c r="C2" t="str">
        <f>_xlfn.CONCAT(HIPPS2[[#This Row],[CDE_HIPPS]]," [",HIPPS2[[#This Row],[DSC_HIPPS]],"]")</f>
        <v>A [SA - SLP CASE MIX GROUP]</v>
      </c>
    </row>
    <row r="3" spans="1:3" x14ac:dyDescent="0.3">
      <c r="A3" t="s">
        <v>7</v>
      </c>
      <c r="B3" s="1" t="s">
        <v>52</v>
      </c>
      <c r="C3" t="str">
        <f>_xlfn.CONCAT(HIPPS2[[#This Row],[CDE_HIPPS]]," [",HIPPS2[[#This Row],[DSC_HIPPS]],"]")</f>
        <v>B [SB - SLP CASE MIX GROUP]</v>
      </c>
    </row>
    <row r="4" spans="1:3" x14ac:dyDescent="0.3">
      <c r="A4" t="s">
        <v>8</v>
      </c>
      <c r="B4" s="1" t="s">
        <v>53</v>
      </c>
      <c r="C4" t="str">
        <f>_xlfn.CONCAT(HIPPS2[[#This Row],[CDE_HIPPS]]," [",HIPPS2[[#This Row],[DSC_HIPPS]],"]")</f>
        <v>C [SC - SLP CASE MIX GROUP]</v>
      </c>
    </row>
    <row r="5" spans="1:3" x14ac:dyDescent="0.3">
      <c r="A5" t="s">
        <v>9</v>
      </c>
      <c r="B5" s="1" t="s">
        <v>54</v>
      </c>
      <c r="C5" t="str">
        <f>_xlfn.CONCAT(HIPPS2[[#This Row],[CDE_HIPPS]]," [",HIPPS2[[#This Row],[DSC_HIPPS]],"]")</f>
        <v>D [SD - SLP CASE MIX GROUP]</v>
      </c>
    </row>
    <row r="6" spans="1:3" x14ac:dyDescent="0.3">
      <c r="A6" t="s">
        <v>10</v>
      </c>
      <c r="B6" s="1" t="s">
        <v>55</v>
      </c>
      <c r="C6" t="str">
        <f>_xlfn.CONCAT(HIPPS2[[#This Row],[CDE_HIPPS]]," [",HIPPS2[[#This Row],[DSC_HIPPS]],"]")</f>
        <v>E [SE - SLP CASE MIX GROUP]</v>
      </c>
    </row>
    <row r="7" spans="1:3" x14ac:dyDescent="0.3">
      <c r="A7" t="s">
        <v>11</v>
      </c>
      <c r="B7" s="1" t="s">
        <v>56</v>
      </c>
      <c r="C7" t="str">
        <f>_xlfn.CONCAT(HIPPS2[[#This Row],[CDE_HIPPS]]," [",HIPPS2[[#This Row],[DSC_HIPPS]],"]")</f>
        <v>F [SF - SLP CASE MIX GROUP]</v>
      </c>
    </row>
    <row r="8" spans="1:3" x14ac:dyDescent="0.3">
      <c r="A8" t="s">
        <v>12</v>
      </c>
      <c r="B8" s="1" t="s">
        <v>57</v>
      </c>
      <c r="C8" t="str">
        <f>_xlfn.CONCAT(HIPPS2[[#This Row],[CDE_HIPPS]]," [",HIPPS2[[#This Row],[DSC_HIPPS]],"]")</f>
        <v>G [SG - SLP CASE MIX GROUP]</v>
      </c>
    </row>
    <row r="9" spans="1:3" x14ac:dyDescent="0.3">
      <c r="A9" t="s">
        <v>13</v>
      </c>
      <c r="B9" s="1" t="s">
        <v>58</v>
      </c>
      <c r="C9" t="str">
        <f>_xlfn.CONCAT(HIPPS2[[#This Row],[CDE_HIPPS]]," [",HIPPS2[[#This Row],[DSC_HIPPS]],"]")</f>
        <v>H [SH - SLP CASE MIX GROUP]</v>
      </c>
    </row>
    <row r="10" spans="1:3" x14ac:dyDescent="0.3">
      <c r="A10" t="s">
        <v>14</v>
      </c>
      <c r="B10" s="1" t="s">
        <v>59</v>
      </c>
      <c r="C10" t="str">
        <f>_xlfn.CONCAT(HIPPS2[[#This Row],[CDE_HIPPS]]," [",HIPPS2[[#This Row],[DSC_HIPPS]],"]")</f>
        <v>I [SI - SLP CASE MIX GROUP]</v>
      </c>
    </row>
    <row r="11" spans="1:3" x14ac:dyDescent="0.3">
      <c r="A11" t="s">
        <v>15</v>
      </c>
      <c r="B11" s="1" t="s">
        <v>60</v>
      </c>
      <c r="C11" t="str">
        <f>_xlfn.CONCAT(HIPPS2[[#This Row],[CDE_HIPPS]]," [",HIPPS2[[#This Row],[DSC_HIPPS]],"]")</f>
        <v>J [SJ - SLP CASE MIX GROUP]</v>
      </c>
    </row>
    <row r="12" spans="1:3" x14ac:dyDescent="0.3">
      <c r="A12" t="s">
        <v>16</v>
      </c>
      <c r="B12" s="1" t="s">
        <v>61</v>
      </c>
      <c r="C12" t="str">
        <f>_xlfn.CONCAT(HIPPS2[[#This Row],[CDE_HIPPS]]," [",HIPPS2[[#This Row],[DSC_HIPPS]],"]")</f>
        <v>K [SK - SLP CASE MIX GROUP]</v>
      </c>
    </row>
    <row r="13" spans="1:3" x14ac:dyDescent="0.3">
      <c r="A13" t="s">
        <v>17</v>
      </c>
      <c r="B13" s="1" t="s">
        <v>62</v>
      </c>
      <c r="C13" t="str">
        <f>_xlfn.CONCAT(HIPPS2[[#This Row],[CDE_HIPPS]]," [",HIPPS2[[#This Row],[DSC_HIPPS]],"]")</f>
        <v>L [SL - SLP CASE MIX GROUP]</v>
      </c>
    </row>
    <row r="14" spans="1:3" x14ac:dyDescent="0.3">
      <c r="A14" t="s">
        <v>31</v>
      </c>
      <c r="B14" s="1" t="s">
        <v>32</v>
      </c>
      <c r="C14" t="str">
        <f>_xlfn.CONCAT(HIPPS2[[#This Row],[CDE_HIPPS]]," [",HIPPS2[[#This Row],[DSC_HIPPS]],"]")</f>
        <v>Z [DEFAULT CODE - SNF PDPM]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CF36A-FB87-478E-B943-D0F525604405}">
  <dimension ref="A1:D27"/>
  <sheetViews>
    <sheetView workbookViewId="0">
      <selection activeCell="I24" sqref="I24"/>
    </sheetView>
  </sheetViews>
  <sheetFormatPr defaultRowHeight="14.4" x14ac:dyDescent="0.3"/>
  <cols>
    <col min="1" max="1" width="12.88671875" bestFit="1" customWidth="1"/>
    <col min="2" max="2" width="31.44140625" bestFit="1" customWidth="1"/>
    <col min="3" max="3" width="12" bestFit="1" customWidth="1"/>
    <col min="4" max="4" width="0" hidden="1" customWidth="1"/>
  </cols>
  <sheetData>
    <row r="1" spans="1:4" x14ac:dyDescent="0.3">
      <c r="A1" t="s">
        <v>36</v>
      </c>
      <c r="B1" t="s">
        <v>37</v>
      </c>
      <c r="C1" t="s">
        <v>98</v>
      </c>
      <c r="D1" t="s">
        <v>97</v>
      </c>
    </row>
    <row r="2" spans="1:4" x14ac:dyDescent="0.3">
      <c r="A2" t="s">
        <v>6</v>
      </c>
      <c r="B2" t="s">
        <v>63</v>
      </c>
      <c r="C2">
        <v>3.95</v>
      </c>
      <c r="D2" t="str">
        <f>_xlfn.CONCAT(HIPPS3[[#This Row],[CDE_HIPPS]]," [",HIPPS3[[#This Row],[DSC_HIPPS]],"]")</f>
        <v>A [ES3 - NURSING CASE MIX GROUP]</v>
      </c>
    </row>
    <row r="3" spans="1:4" x14ac:dyDescent="0.3">
      <c r="A3" t="s">
        <v>7</v>
      </c>
      <c r="B3" t="s">
        <v>64</v>
      </c>
      <c r="C3">
        <v>2.99</v>
      </c>
      <c r="D3" t="str">
        <f>_xlfn.CONCAT(HIPPS3[[#This Row],[CDE_HIPPS]]," [",HIPPS3[[#This Row],[DSC_HIPPS]],"]")</f>
        <v>B [ES2 - NURSING CASE MIX GROUP]</v>
      </c>
    </row>
    <row r="4" spans="1:4" x14ac:dyDescent="0.3">
      <c r="A4" t="s">
        <v>8</v>
      </c>
      <c r="B4" t="s">
        <v>65</v>
      </c>
      <c r="C4">
        <v>2.85</v>
      </c>
      <c r="D4" t="str">
        <f>_xlfn.CONCAT(HIPPS3[[#This Row],[CDE_HIPPS]]," [",HIPPS3[[#This Row],[DSC_HIPPS]],"]")</f>
        <v>C [ES1 - NURSING CASE MIX GROUP]</v>
      </c>
    </row>
    <row r="5" spans="1:4" x14ac:dyDescent="0.3">
      <c r="A5" t="s">
        <v>9</v>
      </c>
      <c r="B5" t="s">
        <v>66</v>
      </c>
      <c r="C5">
        <v>2.33</v>
      </c>
      <c r="D5" t="str">
        <f>_xlfn.CONCAT(HIPPS3[[#This Row],[CDE_HIPPS]]," [",HIPPS3[[#This Row],[DSC_HIPPS]],"]")</f>
        <v>D [HDE2 - NURSING CASE MIX GROUP]</v>
      </c>
    </row>
    <row r="6" spans="1:4" x14ac:dyDescent="0.3">
      <c r="A6" t="s">
        <v>10</v>
      </c>
      <c r="B6" t="s">
        <v>67</v>
      </c>
      <c r="C6">
        <v>1.94</v>
      </c>
      <c r="D6" t="str">
        <f>_xlfn.CONCAT(HIPPS3[[#This Row],[CDE_HIPPS]]," [",HIPPS3[[#This Row],[DSC_HIPPS]],"]")</f>
        <v>E [HDE1 - NURSING CASE MIX GROUP]</v>
      </c>
    </row>
    <row r="7" spans="1:4" x14ac:dyDescent="0.3">
      <c r="A7" t="s">
        <v>11</v>
      </c>
      <c r="B7" t="s">
        <v>68</v>
      </c>
      <c r="C7">
        <v>2.1800000000000002</v>
      </c>
      <c r="D7" t="str">
        <f>_xlfn.CONCAT(HIPPS3[[#This Row],[CDE_HIPPS]]," [",HIPPS3[[#This Row],[DSC_HIPPS]],"]")</f>
        <v>F [HBC2 - NURSING CASE MIX GROUP]</v>
      </c>
    </row>
    <row r="8" spans="1:4" x14ac:dyDescent="0.3">
      <c r="A8" t="s">
        <v>12</v>
      </c>
      <c r="B8" t="s">
        <v>69</v>
      </c>
      <c r="C8">
        <v>1.81</v>
      </c>
      <c r="D8" t="str">
        <f>_xlfn.CONCAT(HIPPS3[[#This Row],[CDE_HIPPS]]," [",HIPPS3[[#This Row],[DSC_HIPPS]],"]")</f>
        <v>G [HBC1 - NURSING CASE MIX GROUP]</v>
      </c>
    </row>
    <row r="9" spans="1:4" x14ac:dyDescent="0.3">
      <c r="A9" t="s">
        <v>13</v>
      </c>
      <c r="B9" t="s">
        <v>70</v>
      </c>
      <c r="C9">
        <v>2.02</v>
      </c>
      <c r="D9" t="str">
        <f>_xlfn.CONCAT(HIPPS3[[#This Row],[CDE_HIPPS]]," [",HIPPS3[[#This Row],[DSC_HIPPS]],"]")</f>
        <v>H [LDE2 - NURSING CASE MIX GROUP]</v>
      </c>
    </row>
    <row r="10" spans="1:4" x14ac:dyDescent="0.3">
      <c r="A10" t="s">
        <v>14</v>
      </c>
      <c r="B10" t="s">
        <v>71</v>
      </c>
      <c r="C10">
        <v>1.68</v>
      </c>
      <c r="D10" t="str">
        <f>_xlfn.CONCAT(HIPPS3[[#This Row],[CDE_HIPPS]]," [",HIPPS3[[#This Row],[DSC_HIPPS]],"]")</f>
        <v>I [LDE1 - NURSING CASE MIX GROUP]</v>
      </c>
    </row>
    <row r="11" spans="1:4" x14ac:dyDescent="0.3">
      <c r="A11" t="s">
        <v>15</v>
      </c>
      <c r="B11" t="s">
        <v>72</v>
      </c>
      <c r="C11">
        <v>1.67</v>
      </c>
      <c r="D11" t="str">
        <f>_xlfn.CONCAT(HIPPS3[[#This Row],[CDE_HIPPS]]," [",HIPPS3[[#This Row],[DSC_HIPPS]],"]")</f>
        <v>J [LBC2 - NURSING CASE MIX GROUP]</v>
      </c>
    </row>
    <row r="12" spans="1:4" x14ac:dyDescent="0.3">
      <c r="A12" t="s">
        <v>16</v>
      </c>
      <c r="B12" t="s">
        <v>73</v>
      </c>
      <c r="C12">
        <v>1.39</v>
      </c>
      <c r="D12" t="str">
        <f>_xlfn.CONCAT(HIPPS3[[#This Row],[CDE_HIPPS]]," [",HIPPS3[[#This Row],[DSC_HIPPS]],"]")</f>
        <v>K [LBC1 - NURSING CASE MIX GROUP]</v>
      </c>
    </row>
    <row r="13" spans="1:4" x14ac:dyDescent="0.3">
      <c r="A13" t="s">
        <v>17</v>
      </c>
      <c r="B13" t="s">
        <v>74</v>
      </c>
      <c r="C13">
        <v>1.82</v>
      </c>
      <c r="D13" t="str">
        <f>_xlfn.CONCAT(HIPPS3[[#This Row],[CDE_HIPPS]]," [",HIPPS3[[#This Row],[DSC_HIPPS]],"]")</f>
        <v>L [CDE2 - NURSING CASE MIX GROUP]</v>
      </c>
    </row>
    <row r="14" spans="1:4" x14ac:dyDescent="0.3">
      <c r="A14" t="s">
        <v>18</v>
      </c>
      <c r="B14" t="s">
        <v>75</v>
      </c>
      <c r="C14">
        <v>1.58</v>
      </c>
      <c r="D14" t="str">
        <f>_xlfn.CONCAT(HIPPS3[[#This Row],[CDE_HIPPS]]," [",HIPPS3[[#This Row],[DSC_HIPPS]],"]")</f>
        <v>M [CDE1 - NURSING CASE MIX GROUP]</v>
      </c>
    </row>
    <row r="15" spans="1:4" x14ac:dyDescent="0.3">
      <c r="A15" t="s">
        <v>19</v>
      </c>
      <c r="B15" t="s">
        <v>76</v>
      </c>
      <c r="C15">
        <v>1.51</v>
      </c>
      <c r="D15" t="str">
        <f>_xlfn.CONCAT(HIPPS3[[#This Row],[CDE_HIPPS]]," [",HIPPS3[[#This Row],[DSC_HIPPS]],"]")</f>
        <v>N [CBC2 - NURSING CASE MIX GROUP]</v>
      </c>
    </row>
    <row r="16" spans="1:4" x14ac:dyDescent="0.3">
      <c r="A16" t="s">
        <v>20</v>
      </c>
      <c r="B16" t="s">
        <v>77</v>
      </c>
      <c r="C16">
        <v>1.06</v>
      </c>
      <c r="D16" t="str">
        <f>_xlfn.CONCAT(HIPPS3[[#This Row],[CDE_HIPPS]]," [",HIPPS3[[#This Row],[DSC_HIPPS]],"]")</f>
        <v>O [CA2 - NURSING CASE MIX GROUP]</v>
      </c>
    </row>
    <row r="17" spans="1:4" x14ac:dyDescent="0.3">
      <c r="A17" t="s">
        <v>21</v>
      </c>
      <c r="B17" t="s">
        <v>78</v>
      </c>
      <c r="C17">
        <v>1.3</v>
      </c>
      <c r="D17" t="str">
        <f>_xlfn.CONCAT(HIPPS3[[#This Row],[CDE_HIPPS]]," [",HIPPS3[[#This Row],[DSC_HIPPS]],"]")</f>
        <v>P [CBC1 - NURSING CASE MIX GROUP]</v>
      </c>
    </row>
    <row r="18" spans="1:4" x14ac:dyDescent="0.3">
      <c r="A18" t="s">
        <v>22</v>
      </c>
      <c r="B18" t="s">
        <v>79</v>
      </c>
      <c r="C18">
        <v>0.91</v>
      </c>
      <c r="D18" t="str">
        <f>_xlfn.CONCAT(HIPPS3[[#This Row],[CDE_HIPPS]]," [",HIPPS3[[#This Row],[DSC_HIPPS]],"]")</f>
        <v>Q [CA1 - NURSING CASE MIX GROUP]</v>
      </c>
    </row>
    <row r="19" spans="1:4" x14ac:dyDescent="0.3">
      <c r="A19" t="s">
        <v>23</v>
      </c>
      <c r="B19" t="s">
        <v>80</v>
      </c>
      <c r="C19">
        <v>1.01</v>
      </c>
      <c r="D19" t="str">
        <f>_xlfn.CONCAT(HIPPS3[[#This Row],[CDE_HIPPS]]," [",HIPPS3[[#This Row],[DSC_HIPPS]],"]")</f>
        <v>R [BAB2 - NURSING CASE MIX GROUP]</v>
      </c>
    </row>
    <row r="20" spans="1:4" x14ac:dyDescent="0.3">
      <c r="A20" t="s">
        <v>24</v>
      </c>
      <c r="B20" t="s">
        <v>81</v>
      </c>
      <c r="C20">
        <v>0.96</v>
      </c>
      <c r="D20" t="str">
        <f>_xlfn.CONCAT(HIPPS3[[#This Row],[CDE_HIPPS]]," [",HIPPS3[[#This Row],[DSC_HIPPS]],"]")</f>
        <v>S [BAB1 - NURSING CASE MIX GROUP]</v>
      </c>
    </row>
    <row r="21" spans="1:4" x14ac:dyDescent="0.3">
      <c r="A21" t="s">
        <v>25</v>
      </c>
      <c r="B21" t="s">
        <v>82</v>
      </c>
      <c r="C21">
        <v>1.53</v>
      </c>
      <c r="D21" t="str">
        <f>_xlfn.CONCAT(HIPPS3[[#This Row],[CDE_HIPPS]]," [",HIPPS3[[#This Row],[DSC_HIPPS]],"]")</f>
        <v>T [PDE2 - NURSING CASE MIX GROUP]</v>
      </c>
    </row>
    <row r="22" spans="1:4" x14ac:dyDescent="0.3">
      <c r="A22" t="s">
        <v>26</v>
      </c>
      <c r="B22" t="s">
        <v>83</v>
      </c>
      <c r="C22">
        <v>1.43</v>
      </c>
      <c r="D22" t="str">
        <f>_xlfn.CONCAT(HIPPS3[[#This Row],[CDE_HIPPS]]," [",HIPPS3[[#This Row],[DSC_HIPPS]],"]")</f>
        <v>U [PDE1 - NURSING CASE MIX GROUP]</v>
      </c>
    </row>
    <row r="23" spans="1:4" x14ac:dyDescent="0.3">
      <c r="A23" t="s">
        <v>27</v>
      </c>
      <c r="B23" t="s">
        <v>84</v>
      </c>
      <c r="C23">
        <v>1.19</v>
      </c>
      <c r="D23" t="str">
        <f>_xlfn.CONCAT(HIPPS3[[#This Row],[CDE_HIPPS]]," [",HIPPS3[[#This Row],[DSC_HIPPS]],"]")</f>
        <v>V [PBC2 - NURSING CASE MIX GROUP]</v>
      </c>
    </row>
    <row r="24" spans="1:4" x14ac:dyDescent="0.3">
      <c r="A24" t="s">
        <v>28</v>
      </c>
      <c r="B24" t="s">
        <v>85</v>
      </c>
      <c r="C24">
        <v>0.69</v>
      </c>
      <c r="D24" t="str">
        <f>_xlfn.CONCAT(HIPPS3[[#This Row],[CDE_HIPPS]]," [",HIPPS3[[#This Row],[DSC_HIPPS]],"]")</f>
        <v>W [PA2 - NURSING CASE MIX GROUP]</v>
      </c>
    </row>
    <row r="25" spans="1:4" x14ac:dyDescent="0.3">
      <c r="A25" t="s">
        <v>29</v>
      </c>
      <c r="B25" t="s">
        <v>86</v>
      </c>
      <c r="C25">
        <v>1.1000000000000001</v>
      </c>
      <c r="D25" t="str">
        <f>_xlfn.CONCAT(HIPPS3[[#This Row],[CDE_HIPPS]]," [",HIPPS3[[#This Row],[DSC_HIPPS]],"]")</f>
        <v>X [PBC1 - NURSING CASE MIX GROUP]</v>
      </c>
    </row>
    <row r="26" spans="1:4" x14ac:dyDescent="0.3">
      <c r="A26" t="s">
        <v>30</v>
      </c>
      <c r="B26" t="s">
        <v>87</v>
      </c>
      <c r="C26">
        <v>0.64</v>
      </c>
      <c r="D26" t="str">
        <f>_xlfn.CONCAT(HIPPS3[[#This Row],[CDE_HIPPS]]," [",HIPPS3[[#This Row],[DSC_HIPPS]],"]")</f>
        <v>Y [PA1 - NURSING CASE MIX GROUP]</v>
      </c>
    </row>
    <row r="27" spans="1:4" x14ac:dyDescent="0.3">
      <c r="A27" t="s">
        <v>31</v>
      </c>
      <c r="B27" t="s">
        <v>32</v>
      </c>
      <c r="C27">
        <v>0.64</v>
      </c>
      <c r="D27" t="str">
        <f>_xlfn.CONCAT(HIPPS3[[#This Row],[CDE_HIPPS]]," [",HIPPS3[[#This Row],[DSC_HIPPS]],"]")</f>
        <v>Z [DEFAULT CODE - SNF PDPM]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1C1CA-B682-4C54-936F-5B03A5ECDE97}">
  <dimension ref="A1:D8"/>
  <sheetViews>
    <sheetView workbookViewId="0">
      <selection activeCell="C2" sqref="C2:C8"/>
    </sheetView>
  </sheetViews>
  <sheetFormatPr defaultRowHeight="14.4" x14ac:dyDescent="0.3"/>
  <cols>
    <col min="1" max="1" width="12.88671875" bestFit="1" customWidth="1"/>
    <col min="2" max="2" width="25.109375" bestFit="1" customWidth="1"/>
    <col min="3" max="3" width="12" bestFit="1" customWidth="1"/>
    <col min="4" max="4" width="0" hidden="1" customWidth="1"/>
  </cols>
  <sheetData>
    <row r="1" spans="1:4" x14ac:dyDescent="0.3">
      <c r="A1" t="s">
        <v>36</v>
      </c>
      <c r="B1" t="s">
        <v>37</v>
      </c>
      <c r="C1" t="s">
        <v>98</v>
      </c>
      <c r="D1" t="s">
        <v>97</v>
      </c>
    </row>
    <row r="2" spans="1:4" x14ac:dyDescent="0.3">
      <c r="A2" t="s">
        <v>6</v>
      </c>
      <c r="B2" t="s">
        <v>88</v>
      </c>
      <c r="C2">
        <v>3.15</v>
      </c>
      <c r="D2" t="str">
        <f>_xlfn.CONCAT(HIPPS4[[#This Row],[CDE_HIPPS]]," [",HIPPS4[[#This Row],[DSC_HIPPS]],"]")</f>
        <v>A [NA - NTA CASE MIX GROUP]</v>
      </c>
    </row>
    <row r="3" spans="1:4" x14ac:dyDescent="0.3">
      <c r="A3" t="s">
        <v>7</v>
      </c>
      <c r="B3" t="s">
        <v>89</v>
      </c>
      <c r="C3">
        <v>2.46</v>
      </c>
      <c r="D3" t="str">
        <f>_xlfn.CONCAT(HIPPS4[[#This Row],[CDE_HIPPS]]," [",HIPPS4[[#This Row],[DSC_HIPPS]],"]")</f>
        <v>B [NB - NTA CASE MIX GROUP]</v>
      </c>
    </row>
    <row r="4" spans="1:4" x14ac:dyDescent="0.3">
      <c r="A4" t="s">
        <v>8</v>
      </c>
      <c r="B4" t="s">
        <v>90</v>
      </c>
      <c r="C4">
        <v>1.79</v>
      </c>
      <c r="D4" t="str">
        <f>_xlfn.CONCAT(HIPPS4[[#This Row],[CDE_HIPPS]]," [",HIPPS4[[#This Row],[DSC_HIPPS]],"]")</f>
        <v>C [NC - NTA CASE MIX GROUP]</v>
      </c>
    </row>
    <row r="5" spans="1:4" x14ac:dyDescent="0.3">
      <c r="A5" t="s">
        <v>9</v>
      </c>
      <c r="B5" t="s">
        <v>91</v>
      </c>
      <c r="C5">
        <v>1.29</v>
      </c>
      <c r="D5" t="str">
        <f>_xlfn.CONCAT(HIPPS4[[#This Row],[CDE_HIPPS]]," [",HIPPS4[[#This Row],[DSC_HIPPS]],"]")</f>
        <v>D [ND - NTA CASE MIX GROUP]</v>
      </c>
    </row>
    <row r="6" spans="1:4" x14ac:dyDescent="0.3">
      <c r="A6" t="s">
        <v>10</v>
      </c>
      <c r="B6" t="s">
        <v>92</v>
      </c>
      <c r="C6">
        <v>0.93</v>
      </c>
      <c r="D6" t="str">
        <f>_xlfn.CONCAT(HIPPS4[[#This Row],[CDE_HIPPS]]," [",HIPPS4[[#This Row],[DSC_HIPPS]],"]")</f>
        <v>E [NE - NTA CASE MIX GROUP]</v>
      </c>
    </row>
    <row r="7" spans="1:4" x14ac:dyDescent="0.3">
      <c r="A7" t="s">
        <v>11</v>
      </c>
      <c r="B7" t="s">
        <v>93</v>
      </c>
      <c r="C7">
        <v>0.7</v>
      </c>
      <c r="D7" t="str">
        <f>_xlfn.CONCAT(HIPPS4[[#This Row],[CDE_HIPPS]]," [",HIPPS4[[#This Row],[DSC_HIPPS]],"]")</f>
        <v>F [NF - NTA CASE MIX GROUP]</v>
      </c>
    </row>
    <row r="8" spans="1:4" x14ac:dyDescent="0.3">
      <c r="A8" t="s">
        <v>31</v>
      </c>
      <c r="B8" t="s">
        <v>32</v>
      </c>
      <c r="C8">
        <v>0.7</v>
      </c>
      <c r="D8" t="str">
        <f>_xlfn.CONCAT(HIPPS4[[#This Row],[CDE_HIPPS]]," [",HIPPS4[[#This Row],[DSC_HIPPS]],"]")</f>
        <v>Z [DEFAULT CODE - SNF PDPM]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EA704-996C-40EE-ACA8-BEF0A923F233}">
  <dimension ref="A1:C5"/>
  <sheetViews>
    <sheetView workbookViewId="0">
      <selection activeCell="G14" sqref="G14"/>
    </sheetView>
  </sheetViews>
  <sheetFormatPr defaultRowHeight="14.4" x14ac:dyDescent="0.3"/>
  <cols>
    <col min="1" max="1" width="12.6640625" customWidth="1"/>
    <col min="2" max="2" width="30" bestFit="1" customWidth="1"/>
    <col min="3" max="3" width="0" hidden="1" customWidth="1"/>
  </cols>
  <sheetData>
    <row r="1" spans="1:3" x14ac:dyDescent="0.3">
      <c r="A1" t="s">
        <v>36</v>
      </c>
      <c r="B1" t="s">
        <v>37</v>
      </c>
      <c r="C1" t="s">
        <v>97</v>
      </c>
    </row>
    <row r="2" spans="1:3" x14ac:dyDescent="0.3">
      <c r="A2">
        <v>0</v>
      </c>
      <c r="B2" t="s">
        <v>94</v>
      </c>
      <c r="C2" t="str">
        <f>_xlfn.CONCAT(HIPPS5[[#This Row],[CDE_HIPPS]]," [",HIPPS5[[#This Row],[DSC_HIPPS]],"]")</f>
        <v>0 [INTERIM PAYMENT ASSESSMENT]</v>
      </c>
    </row>
    <row r="3" spans="1:3" x14ac:dyDescent="0.3">
      <c r="A3">
        <v>1</v>
      </c>
      <c r="B3" t="s">
        <v>95</v>
      </c>
      <c r="C3" t="str">
        <f>_xlfn.CONCAT(HIPPS5[[#This Row],[CDE_HIPPS]]," [",HIPPS5[[#This Row],[DSC_HIPPS]],"]")</f>
        <v>1 [5-DAY]</v>
      </c>
    </row>
    <row r="4" spans="1:3" x14ac:dyDescent="0.3">
      <c r="A4">
        <v>6</v>
      </c>
      <c r="B4" t="s">
        <v>96</v>
      </c>
      <c r="C4" t="str">
        <f>_xlfn.CONCAT(HIPPS5[[#This Row],[CDE_HIPPS]]," [",HIPPS5[[#This Row],[DSC_HIPPS]],"]")</f>
        <v>6 [OBRA ASSESSMENT]</v>
      </c>
    </row>
    <row r="5" spans="1:3" x14ac:dyDescent="0.3">
      <c r="A5" t="s">
        <v>31</v>
      </c>
      <c r="B5" t="s">
        <v>32</v>
      </c>
      <c r="C5" t="str">
        <f>_xlfn.CONCAT(HIPPS5[[#This Row],[CDE_HIPPS]]," [",HIPPS5[[#This Row],[DSC_HIPPS]],"]")</f>
        <v>Z [DEFAULT CODE - SNF PDPM]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Interactive Calculator</vt:lpstr>
      <vt:lpstr>Sheet1</vt:lpstr>
      <vt:lpstr>HIPPS Code 1</vt:lpstr>
      <vt:lpstr>HIPPS Code 2</vt:lpstr>
      <vt:lpstr>HIPPS Code 3</vt:lpstr>
      <vt:lpstr>HIPPS Code 4</vt:lpstr>
      <vt:lpstr>HIPPS Code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Donahue, Jacob (S&amp;L HHS)</dc:creator>
  <cp:lastModifiedBy>Martel, Martina</cp:lastModifiedBy>
  <dcterms:created xsi:type="dcterms:W3CDTF">2021-10-21T17:41:58Z</dcterms:created>
  <dcterms:modified xsi:type="dcterms:W3CDTF">2023-08-11T20:48:52Z</dcterms:modified>
</cp:coreProperties>
</file>