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hs.wistate.us\Profiles\DmsProfiles\wieseal\Desktop\Policy Directive Etc Writing\SFY 2025\DSH\audit and training portal update\"/>
    </mc:Choice>
  </mc:AlternateContent>
  <xr:revisionPtr revIDLastSave="0" documentId="13_ncr:1_{C33033D2-F018-4F2B-8840-DAC29468E61E}" xr6:coauthVersionLast="47" xr6:coauthVersionMax="47" xr10:uidLastSave="{00000000-0000-0000-0000-000000000000}"/>
  <bookViews>
    <workbookView xWindow="1152" yWindow="1152" windowWidth="16680" windowHeight="10992" xr2:uid="{A994067F-E073-4A45-AA30-150DBA62AAAB}"/>
  </bookViews>
  <sheets>
    <sheet name="SFY21 Reallocation Summary" sheetId="1" r:id="rId1"/>
  </sheets>
  <externalReferences>
    <externalReference r:id="rId2"/>
    <externalReference r:id="rId3"/>
  </externalReferences>
  <definedNames>
    <definedName name="_Fill" hidden="1">#REF!</definedName>
    <definedName name="_xlnm._FilterDatabase" localSheetId="0" hidden="1">'SFY21 Reallocation Summary'!$C$8:$N$108</definedName>
    <definedName name="_Key1" hidden="1">'[1]Hospital Facility Data'!#REF!</definedName>
    <definedName name="_Key2" hidden="1">#REF!</definedName>
    <definedName name="_Order1" hidden="1">255</definedName>
    <definedName name="_Order2" hidden="1">255</definedName>
    <definedName name="_Sort" hidden="1">#REF!</definedName>
    <definedName name="BothWays">'[2]REPORT SETUP'!$C$7</definedName>
    <definedName name="BothWaysUIDef">'[2]REPORT SETUP'!$D$13</definedName>
    <definedName name="DG_PRINT_SETTINGS_001">{"001","Summary","'Report'!$I$1","'List'!$A$2:$D$750",1,"Provider",FALSE,"","","",#N/A,#N/A,#N/A,#N/A,#N/A,#N/A,#N/A,#N/A,#N/A,#N/A,1}</definedName>
    <definedName name="DG_PRINT_SETTINGS_002">{"002","Report","'Report'!$I$1","'List'!$A$2:$D$750",2,"Provider",FALSE,"","","",#N/A,#N/A,#N/A,#N/A,#N/A,#N/A,#N/A,#N/A,#N/A,#N/A,2,0}</definedName>
    <definedName name="ErrorScanPathStr" hidden="1">"C:\Documents and Settings\KKRAWIEC\Desktop\IRF Proposed Rule Analysis 9.0.ERR"</definedName>
    <definedName name="HTML_CodePage" hidden="1">1252</definedName>
    <definedName name="HTML_Control" hidden="1">{"'data dictionary'!$A$1:$C$26"}</definedName>
    <definedName name="HTML_Description" hidden="1">""</definedName>
    <definedName name="HTML_Email" hidden="1">""</definedName>
    <definedName name="HTML_Header" hidden="1">"data dictionary"</definedName>
    <definedName name="HTML_LastUpdate" hidden="1">"09/28/2000"</definedName>
    <definedName name="HTML_LineAfter" hidden="1">FALSE</definedName>
    <definedName name="HTML_LineBefore" hidden="1">FALSE</definedName>
    <definedName name="HTML_Name" hidden="1">"HCFA Software Control"</definedName>
    <definedName name="HTML_OBDlg2" hidden="1">TRUE</definedName>
    <definedName name="HTML_OBDlg4" hidden="1">TRUE</definedName>
    <definedName name="HTML_OS" hidden="1">0</definedName>
    <definedName name="HTML_PathFile" hidden="1">"d:\Data\MyFiles\MyHTML.htm"</definedName>
    <definedName name="HTML_Title" hidden="1">"data"</definedName>
    <definedName name="JUNE_2_2017">'[2]CR Year Data'!$IH$1</definedName>
    <definedName name="NewWayOnly">'[2]REPORT SETUP'!$C$8</definedName>
    <definedName name="NewWayOnlyUIDef">'[2]REPORT SETUP'!$D$14</definedName>
    <definedName name="OldWayOnly">'[2]REPORT SETUP'!$C$6</definedName>
    <definedName name="OldWayOnlyUIDef">'[2]REPORT SETUP'!$D$12</definedName>
    <definedName name="Payment" hidden="1">#REF!</definedName>
    <definedName name="second_version" hidden="1">{"'data dictionary'!$A$1:$C$26"}</definedName>
    <definedName name="YEAR_BEGIN_1">'[2]DSH Year Totals'!$A$4</definedName>
    <definedName name="YEAR_END_1">'[2]DSH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1" i="1" l="1"/>
  <c r="N111" i="1"/>
  <c r="L111" i="1"/>
  <c r="J111" i="1"/>
  <c r="H111" i="1"/>
  <c r="G111" i="1"/>
  <c r="F111" i="1"/>
</calcChain>
</file>

<file path=xl/sharedStrings.xml><?xml version="1.0" encoding="utf-8"?>
<sst xmlns="http://schemas.openxmlformats.org/spreadsheetml/2006/main" count="320" uniqueCount="201">
  <si>
    <t>AH</t>
  </si>
  <si>
    <t>Milwaukee</t>
  </si>
  <si>
    <t>Racine</t>
  </si>
  <si>
    <t>CAH</t>
  </si>
  <si>
    <t>New Richmond</t>
  </si>
  <si>
    <t>Waukesha</t>
  </si>
  <si>
    <t>Watertown</t>
  </si>
  <si>
    <t>Madison</t>
  </si>
  <si>
    <t>Dodgeville</t>
  </si>
  <si>
    <t>Upland Hills Health Inc</t>
  </si>
  <si>
    <t>Kenosha</t>
  </si>
  <si>
    <t>Tomah</t>
  </si>
  <si>
    <t>Neenah</t>
  </si>
  <si>
    <t>Appleton</t>
  </si>
  <si>
    <t>New London</t>
  </si>
  <si>
    <t>Richland Center</t>
  </si>
  <si>
    <t>Janesville</t>
  </si>
  <si>
    <t>West Bend</t>
  </si>
  <si>
    <t>Green Bay</t>
  </si>
  <si>
    <t>St Vincent Hospital</t>
  </si>
  <si>
    <t>Sheboygan</t>
  </si>
  <si>
    <t>St Nicholas Hospital</t>
  </si>
  <si>
    <t>Chippewa Falls</t>
  </si>
  <si>
    <t>St Joseph's Hospital</t>
  </si>
  <si>
    <t>St Croix Regional Medical Center</t>
  </si>
  <si>
    <t>Baraboo</t>
  </si>
  <si>
    <t>Eau Claire</t>
  </si>
  <si>
    <t>Sacred Heart Hospital</t>
  </si>
  <si>
    <t>PSYCH</t>
  </si>
  <si>
    <t>River Falls</t>
  </si>
  <si>
    <t>River Falls Area Hospital</t>
  </si>
  <si>
    <t>Reedsburg</t>
  </si>
  <si>
    <t>Reedsburg Area Medical Center</t>
  </si>
  <si>
    <t>Osceola</t>
  </si>
  <si>
    <t>Wausau</t>
  </si>
  <si>
    <t>Stevens Point</t>
  </si>
  <si>
    <t>Rhinelander</t>
  </si>
  <si>
    <t>Weston</t>
  </si>
  <si>
    <t>Mauston</t>
  </si>
  <si>
    <t>Mile Bluff Medical Center</t>
  </si>
  <si>
    <t>Lake Geneva</t>
  </si>
  <si>
    <t>Oshkosh</t>
  </si>
  <si>
    <t>Ashland</t>
  </si>
  <si>
    <t>Memorial Medical Center</t>
  </si>
  <si>
    <t>Menomonie</t>
  </si>
  <si>
    <t>Barron</t>
  </si>
  <si>
    <t>La Crosse</t>
  </si>
  <si>
    <t>Marshfield</t>
  </si>
  <si>
    <t>Rice Lake</t>
  </si>
  <si>
    <t>Hudson</t>
  </si>
  <si>
    <t>Woodruff</t>
  </si>
  <si>
    <t>Manitowoc</t>
  </si>
  <si>
    <t>Hayward</t>
  </si>
  <si>
    <t>Hayward Area Memorial Hospital</t>
  </si>
  <si>
    <t>Gundersen Lutheran Medical Center</t>
  </si>
  <si>
    <t>Fort Atkinson</t>
  </si>
  <si>
    <t>Fort HealthCare</t>
  </si>
  <si>
    <t>Portage</t>
  </si>
  <si>
    <t>Prairie du Chien</t>
  </si>
  <si>
    <t>Crossing Rivers Health</t>
  </si>
  <si>
    <t>Menomonee Falls</t>
  </si>
  <si>
    <t>Children's Hospital of Wisconsin</t>
  </si>
  <si>
    <t>Brown County Community Treatment Center</t>
  </si>
  <si>
    <t>Black River Falls</t>
  </si>
  <si>
    <t>Black River Memorial Hospital</t>
  </si>
  <si>
    <t>Beloit</t>
  </si>
  <si>
    <t>Bellin Psychiatric Center</t>
  </si>
  <si>
    <t>Beaver Dam</t>
  </si>
  <si>
    <t>Beaver Dam Community Hospitals Inc</t>
  </si>
  <si>
    <t>Marinette</t>
  </si>
  <si>
    <t>West Allis</t>
  </si>
  <si>
    <t>Aurora Sheboygan Memorial Medical Center</t>
  </si>
  <si>
    <t>Summit</t>
  </si>
  <si>
    <t>Aurora Medical Center in Summit</t>
  </si>
  <si>
    <t>Grafton</t>
  </si>
  <si>
    <t>Elkhorn</t>
  </si>
  <si>
    <t>Aspirus Wausau Hospital</t>
  </si>
  <si>
    <t>Wis. Rapids</t>
  </si>
  <si>
    <t>Antigo</t>
  </si>
  <si>
    <t>Amery</t>
  </si>
  <si>
    <t>Amery Regional Medical Center</t>
  </si>
  <si>
    <t>Fond du Lac</t>
  </si>
  <si>
    <t>DQA Type</t>
  </si>
  <si>
    <t>City</t>
  </si>
  <si>
    <t>Provider Name</t>
  </si>
  <si>
    <t>NPI</t>
  </si>
  <si>
    <t>Medicaid ID</t>
  </si>
  <si>
    <t>"Big" DSH</t>
  </si>
  <si>
    <t>"Little" DSH</t>
  </si>
  <si>
    <t>Total DSH</t>
  </si>
  <si>
    <t>Reallocation Payment Amounts</t>
  </si>
  <si>
    <t>"Little" DSH Reallocation</t>
  </si>
  <si>
    <t>"Big" DSH Reallocation</t>
  </si>
  <si>
    <t>Total Reallocation Amount</t>
  </si>
  <si>
    <t>State of Wisconsin</t>
  </si>
  <si>
    <t>Bureau of Rate Setting</t>
  </si>
  <si>
    <t>Department of Health Services</t>
  </si>
  <si>
    <t>Division of Medicaid Services</t>
  </si>
  <si>
    <t>Total</t>
  </si>
  <si>
    <t>Froedtert South</t>
  </si>
  <si>
    <t>Baldwin</t>
  </si>
  <si>
    <t>Brookfield</t>
  </si>
  <si>
    <t>Aurora Medical Center - Bay Area</t>
  </si>
  <si>
    <t>Bellin Memorial Hospital</t>
  </si>
  <si>
    <t>Marshfield Clinic Health System - Lakeview</t>
  </si>
  <si>
    <t>Viroqua</t>
  </si>
  <si>
    <t>Ascension - All Saints</t>
  </si>
  <si>
    <t>Ascension - St. Francis Hospital</t>
  </si>
  <si>
    <t>Ascension Columbia St. Mary's Hospital</t>
  </si>
  <si>
    <t>Ascension NE Wis. - St Elizabeth</t>
  </si>
  <si>
    <t>Ascension NE Wisconsin - Mercy Campus</t>
  </si>
  <si>
    <t>Ascension Sacred Heart - St Mary's</t>
  </si>
  <si>
    <t>Ascension Sacred Heart Rehabiitation Institute</t>
  </si>
  <si>
    <t>Ascension SE Wisconsin - Elmbrook</t>
  </si>
  <si>
    <t>Ascension SE Wisconsin - St. Joseph's</t>
  </si>
  <si>
    <t>Ascension St Michael's Hospital</t>
  </si>
  <si>
    <t>Aspirus Langlade Memorial Hospital</t>
  </si>
  <si>
    <t>Aspirus Riverview Hospital &amp; Clinics</t>
  </si>
  <si>
    <t>Aurora BayCare Medical Center</t>
  </si>
  <si>
    <t>Aurora Lakeland Medical Center</t>
  </si>
  <si>
    <t>Aurora Medical Center - Grafton LLC</t>
  </si>
  <si>
    <t>Aurora Medical Center - Kenosha</t>
  </si>
  <si>
    <t>Aurora Medical Center of Oshkosh</t>
  </si>
  <si>
    <t>Aurora Sinai Medical Center Inc</t>
  </si>
  <si>
    <t>Aurora St Luke's Medical Center/South Shore</t>
  </si>
  <si>
    <t>Aurora West Allis Med. Ctr</t>
  </si>
  <si>
    <t>Beloit Memorial Hospital Inc</t>
  </si>
  <si>
    <t>Children's Health Care - Minneapolis/St. Paul</t>
  </si>
  <si>
    <t>Children's Hospital of Wis. -  Fox Valley</t>
  </si>
  <si>
    <t>Community Memorial Hospital</t>
  </si>
  <si>
    <t>Divine Savior Healthcare Inc</t>
  </si>
  <si>
    <t>Door County Memorial Hospital</t>
  </si>
  <si>
    <t>Fairview University</t>
  </si>
  <si>
    <t>Froedtert Memorial Lutheran Hospital</t>
  </si>
  <si>
    <t>Holy Family Memorial Medical Center</t>
  </si>
  <si>
    <t>Howard Young Medical Center Inc</t>
  </si>
  <si>
    <t>Hudson Hospital</t>
  </si>
  <si>
    <t>Ladd Memorial dba Osceola Medical Center</t>
  </si>
  <si>
    <t>Marshfield Med. Ctr. - Marshfield</t>
  </si>
  <si>
    <t>Marshfield Medical Center - Weston</t>
  </si>
  <si>
    <t>Mayo Clinic Health System-Eau Claire</t>
  </si>
  <si>
    <t>Mayo Clinic Health System-Franciscan</t>
  </si>
  <si>
    <t>Mayo Clinic Health System-Red Cedar</t>
  </si>
  <si>
    <t>Mercy Health System Corporation</t>
  </si>
  <si>
    <t>Mercy Walworth Hospital and Med Center</t>
  </si>
  <si>
    <t>Meriter Hospital Inc</t>
  </si>
  <si>
    <t>Milwaukee County Behavioral Health</t>
  </si>
  <si>
    <t>Regions Hospital</t>
  </si>
  <si>
    <t>Richland Hospital Inc</t>
  </si>
  <si>
    <t>Rockford Memorial Hospital</t>
  </si>
  <si>
    <t>SMDC Medical Center</t>
  </si>
  <si>
    <t>St Agnes Hospital</t>
  </si>
  <si>
    <t>St Clare Hospital and Health Services</t>
  </si>
  <si>
    <t>St Joseph's Community Hospital</t>
  </si>
  <si>
    <t>St Marys Hospital - Madison</t>
  </si>
  <si>
    <t>St Mary's Hospital Medical Center - Green Bay</t>
  </si>
  <si>
    <t>St. Mary's Hospital</t>
  </si>
  <si>
    <t>ThedaCare Medical Center - Appleton</t>
  </si>
  <si>
    <t>ThedaCare Medical Center - Berlin</t>
  </si>
  <si>
    <t>ThedaCare Medical Center - Neenah</t>
  </si>
  <si>
    <t>Tomah Memorial Hospital Inc</t>
  </si>
  <si>
    <t>University of WI Hospital &amp; Clinics</t>
  </si>
  <si>
    <t>Watertown Regional Med Ctr</t>
  </si>
  <si>
    <t>Waukesha Memorial Hospital Inc</t>
  </si>
  <si>
    <t>Waupun Memorial Hospital</t>
  </si>
  <si>
    <t>Westfields Hospital</t>
  </si>
  <si>
    <t>Mnpls./St. Paul</t>
  </si>
  <si>
    <t>Sturgeon Bay</t>
  </si>
  <si>
    <t>Minneapolis</t>
  </si>
  <si>
    <t>Rockford, IL</t>
  </si>
  <si>
    <t>Duluth, MN</t>
  </si>
  <si>
    <t>St. Croix Falls</t>
  </si>
  <si>
    <t>Berlin</t>
  </si>
  <si>
    <t>Waupun</t>
  </si>
  <si>
    <t>Rehab</t>
  </si>
  <si>
    <t>Psych</t>
  </si>
  <si>
    <t>IP/OP</t>
  </si>
  <si>
    <t>SFY 2021 Disproportionate Share Hospital (DSH) Reallocation Payments</t>
  </si>
  <si>
    <t>SFY 2021 Original DSH Payments</t>
  </si>
  <si>
    <t>Updated Total DSH Amount for SFY2021 Funds</t>
  </si>
  <si>
    <t>Aspirus Medford Hospital &amp; Clinics</t>
  </si>
  <si>
    <t>Aurora Medical Center of Manitowoc Co</t>
  </si>
  <si>
    <t>Columbus Hospital aka Prairie Ridge</t>
  </si>
  <si>
    <t>Cumberland Memorial Hospital</t>
  </si>
  <si>
    <t>Fond du Lac County Health Care Center</t>
  </si>
  <si>
    <t>Lakeview Specialty Hospital &amp; Rehab Center</t>
  </si>
  <si>
    <t>Mayo Clinic Health System-Northland</t>
  </si>
  <si>
    <t>North Central Health Care Facilities</t>
  </si>
  <si>
    <t>Shawano Medical Center</t>
  </si>
  <si>
    <t>ThedaCare Medical Center - New London</t>
  </si>
  <si>
    <t>ThedaCare Medical Center-Waupaca</t>
  </si>
  <si>
    <t>Vernon Memorial Hospital</t>
  </si>
  <si>
    <t>Western Wis. Health aka Baldwin Med. Ctr.</t>
  </si>
  <si>
    <t>Medford</t>
  </si>
  <si>
    <t>Two Rivers</t>
  </si>
  <si>
    <t xml:space="preserve">Columbus </t>
  </si>
  <si>
    <t>Cumberland</t>
  </si>
  <si>
    <t>Waterford</t>
  </si>
  <si>
    <t>Shawano</t>
  </si>
  <si>
    <t>Waupaca</t>
  </si>
  <si>
    <t>LTAC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</si>
</sst>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16" x14ac:knownFonts="1">
    <font>
      <sz val="11"/>
      <color theme="1"/>
      <name val="Calibri"/>
      <family val="2"/>
      <scheme val="minor"/>
    </font>
    <font>
      <sz val="11"/>
      <color theme="1"/>
      <name val="Calibri"/>
      <family val="2"/>
      <scheme val="minor"/>
    </font>
    <font>
      <sz val="10"/>
      <name val="Arial"/>
      <family val="2"/>
    </font>
    <font>
      <sz val="13"/>
      <name val="Times New Roman"/>
      <family val="1"/>
    </font>
    <font>
      <sz val="9"/>
      <name val="Arial"/>
      <family val="2"/>
    </font>
    <font>
      <b/>
      <sz val="13"/>
      <name val="Times New Roman"/>
      <family val="1"/>
    </font>
    <font>
      <sz val="11"/>
      <name val="Times New Roman"/>
      <family val="1"/>
    </font>
    <font>
      <sz val="13"/>
      <color theme="1"/>
      <name val="Times New Roman"/>
      <family val="1"/>
    </font>
    <font>
      <b/>
      <sz val="14"/>
      <color theme="0"/>
      <name val="Times New Roman"/>
      <family val="1"/>
    </font>
    <font>
      <b/>
      <sz val="14"/>
      <color theme="1"/>
      <name val="Times New Roman"/>
      <family val="1"/>
    </font>
    <font>
      <b/>
      <sz val="12"/>
      <color theme="0"/>
      <name val="Calibri"/>
      <family val="2"/>
      <scheme val="minor"/>
    </font>
    <font>
      <b/>
      <sz val="12"/>
      <color theme="1"/>
      <name val="Calibri"/>
      <family val="2"/>
      <scheme val="minor"/>
    </font>
    <font>
      <b/>
      <sz val="12"/>
      <color theme="1"/>
      <name val="Arial"/>
      <family val="2"/>
    </font>
    <font>
      <sz val="10"/>
      <color theme="1"/>
      <name val="Times New Roman"/>
      <family val="2"/>
    </font>
    <font>
      <sz val="10"/>
      <name val="Courier"/>
      <family val="3"/>
    </font>
    <font>
      <sz val="11"/>
      <color indexed="8"/>
      <name val="Calibri"/>
      <family val="2"/>
    </font>
  </fonts>
  <fills count="9">
    <fill>
      <patternFill patternType="none"/>
    </fill>
    <fill>
      <patternFill patternType="gray125"/>
    </fill>
    <fill>
      <patternFill patternType="solid">
        <fgColor theme="0"/>
        <bgColor indexed="64"/>
      </patternFill>
    </fill>
    <fill>
      <patternFill patternType="gray125">
        <bgColor theme="0"/>
      </patternFill>
    </fill>
    <fill>
      <patternFill patternType="solid">
        <fgColor indexed="65"/>
        <bgColor indexed="64"/>
      </patternFill>
    </fill>
    <fill>
      <patternFill patternType="solid">
        <fgColor theme="9" tint="-0.249977111117893"/>
        <bgColor indexed="64"/>
      </patternFill>
    </fill>
    <fill>
      <patternFill patternType="solid">
        <fgColor rgb="FF0070C0"/>
        <bgColor indexed="64"/>
      </patternFill>
    </fill>
    <fill>
      <patternFill patternType="solid">
        <fgColor theme="4" tint="0.59999389629810485"/>
        <bgColor indexed="64"/>
      </patternFill>
    </fill>
    <fill>
      <patternFill patternType="solid">
        <fgColor theme="4"/>
        <bgColor indexed="64"/>
      </patternFill>
    </fill>
  </fills>
  <borders count="17">
    <border>
      <left/>
      <right/>
      <top/>
      <bottom/>
      <diagonal/>
    </border>
    <border>
      <left style="dotted">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dotted">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dotted">
        <color indexed="64"/>
      </left>
      <right style="dotted">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2" fillId="0" borderId="0"/>
    <xf numFmtId="0" fontId="4" fillId="0" borderId="0"/>
    <xf numFmtId="0" fontId="1" fillId="0" borderId="0"/>
    <xf numFmtId="9" fontId="2"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3" fillId="0" borderId="0" applyFont="0" applyFill="0" applyBorder="0" applyAlignment="0" applyProtection="0"/>
    <xf numFmtId="0" fontId="2" fillId="0" borderId="0"/>
    <xf numFmtId="44" fontId="14" fillId="0" borderId="0" applyFont="0" applyFill="0" applyBorder="0" applyAlignment="0" applyProtection="0"/>
    <xf numFmtId="0" fontId="15" fillId="0" borderId="0"/>
  </cellStyleXfs>
  <cellXfs count="68">
    <xf numFmtId="0" fontId="0" fillId="0" borderId="0" xfId="0"/>
    <xf numFmtId="164" fontId="5" fillId="3" borderId="1" xfId="2" applyNumberFormat="1" applyFont="1" applyFill="1" applyBorder="1" applyAlignment="1">
      <alignment horizontal="center" vertical="center"/>
    </xf>
    <xf numFmtId="164" fontId="5" fillId="2" borderId="1" xfId="2" applyNumberFormat="1" applyFont="1" applyFill="1" applyBorder="1" applyAlignment="1">
      <alignment horizontal="center" vertical="center"/>
    </xf>
    <xf numFmtId="0" fontId="3" fillId="4" borderId="0" xfId="2" applyFont="1" applyFill="1" applyAlignment="1">
      <alignment horizontal="center" vertical="center"/>
    </xf>
    <xf numFmtId="0" fontId="3" fillId="4" borderId="4" xfId="2" applyFont="1" applyFill="1" applyBorder="1"/>
    <xf numFmtId="0" fontId="3" fillId="2" borderId="4" xfId="2" applyFont="1" applyFill="1" applyBorder="1" applyAlignment="1">
      <alignment horizontal="center"/>
    </xf>
    <xf numFmtId="0" fontId="3" fillId="4" borderId="0" xfId="2" applyFont="1" applyFill="1" applyAlignment="1">
      <alignment horizontal="center"/>
    </xf>
    <xf numFmtId="0" fontId="3" fillId="1" borderId="0" xfId="2" applyFont="1" applyFill="1" applyAlignment="1">
      <alignment horizontal="center" vertical="center"/>
    </xf>
    <xf numFmtId="0" fontId="3" fillId="1" borderId="4" xfId="2" applyFont="1" applyFill="1" applyBorder="1"/>
    <xf numFmtId="0" fontId="3" fillId="3" borderId="4" xfId="2" applyFont="1" applyFill="1" applyBorder="1" applyAlignment="1">
      <alignment horizontal="center"/>
    </xf>
    <xf numFmtId="0" fontId="3" fillId="1" borderId="0" xfId="2" applyFont="1" applyFill="1" applyAlignment="1">
      <alignment horizontal="center"/>
    </xf>
    <xf numFmtId="0" fontId="3" fillId="2" borderId="5" xfId="2" applyFont="1" applyFill="1" applyBorder="1" applyAlignment="1">
      <alignment horizontal="center" vertical="center"/>
    </xf>
    <xf numFmtId="0" fontId="3" fillId="2" borderId="0" xfId="2" applyFont="1" applyFill="1"/>
    <xf numFmtId="0" fontId="3" fillId="2" borderId="6" xfId="2" applyFont="1" applyFill="1" applyBorder="1" applyAlignment="1">
      <alignment horizontal="center"/>
    </xf>
    <xf numFmtId="0" fontId="3" fillId="2" borderId="5" xfId="2" applyFont="1" applyFill="1" applyBorder="1" applyAlignment="1">
      <alignment horizontal="center" vertical="center" wrapText="1"/>
    </xf>
    <xf numFmtId="0" fontId="3" fillId="3" borderId="5" xfId="2" applyFont="1" applyFill="1" applyBorder="1" applyAlignment="1">
      <alignment horizontal="center" vertical="center"/>
    </xf>
    <xf numFmtId="0" fontId="3" fillId="3" borderId="0" xfId="2" applyFont="1" applyFill="1"/>
    <xf numFmtId="0" fontId="3" fillId="3" borderId="6" xfId="2" applyFont="1" applyFill="1" applyBorder="1" applyAlignment="1">
      <alignment horizontal="center"/>
    </xf>
    <xf numFmtId="0" fontId="3" fillId="0" borderId="0" xfId="2" applyFont="1" applyAlignment="1">
      <alignment horizontal="center" vertical="center"/>
    </xf>
    <xf numFmtId="0" fontId="3" fillId="0" borderId="4" xfId="2" applyFont="1" applyBorder="1"/>
    <xf numFmtId="0" fontId="3" fillId="0" borderId="0" xfId="2" applyFont="1" applyAlignment="1">
      <alignment horizontal="center"/>
    </xf>
    <xf numFmtId="0" fontId="6" fillId="3" borderId="5" xfId="2" applyFont="1" applyFill="1" applyBorder="1" applyAlignment="1">
      <alignment horizontal="center" vertical="center"/>
    </xf>
    <xf numFmtId="0" fontId="3" fillId="4" borderId="7" xfId="2" applyFont="1" applyFill="1" applyBorder="1" applyAlignment="1">
      <alignment horizontal="center"/>
    </xf>
    <xf numFmtId="0" fontId="7" fillId="4" borderId="4" xfId="3" applyFont="1" applyFill="1" applyBorder="1"/>
    <xf numFmtId="0" fontId="3" fillId="4" borderId="9" xfId="2" applyFont="1" applyFill="1" applyBorder="1" applyAlignment="1">
      <alignment horizontal="center" vertical="center"/>
    </xf>
    <xf numFmtId="0" fontId="3" fillId="4" borderId="8" xfId="2" applyFont="1" applyFill="1" applyBorder="1"/>
    <xf numFmtId="0" fontId="3" fillId="2" borderId="8" xfId="2" applyFont="1" applyFill="1" applyBorder="1" applyAlignment="1">
      <alignment horizontal="center"/>
    </xf>
    <xf numFmtId="0" fontId="3" fillId="4" borderId="9" xfId="2" applyFont="1" applyFill="1" applyBorder="1" applyAlignment="1">
      <alignment horizontal="center"/>
    </xf>
    <xf numFmtId="0" fontId="8" fillId="6" borderId="2" xfId="2" applyFont="1" applyFill="1" applyBorder="1" applyAlignment="1">
      <alignment horizontal="center" vertical="center" wrapText="1"/>
    </xf>
    <xf numFmtId="0" fontId="9" fillId="7" borderId="2" xfId="2" applyFont="1" applyFill="1" applyBorder="1" applyAlignment="1">
      <alignment horizontal="center" vertical="center" wrapText="1"/>
    </xf>
    <xf numFmtId="164" fontId="3" fillId="2" borderId="10" xfId="2" applyNumberFormat="1" applyFont="1" applyFill="1" applyBorder="1" applyAlignment="1">
      <alignment horizontal="center" vertical="center"/>
    </xf>
    <xf numFmtId="164" fontId="3" fillId="3" borderId="11" xfId="2" applyNumberFormat="1" applyFont="1" applyFill="1" applyBorder="1" applyAlignment="1">
      <alignment horizontal="center" vertical="center"/>
    </xf>
    <xf numFmtId="164" fontId="3" fillId="2" borderId="11" xfId="2" applyNumberFormat="1" applyFont="1" applyFill="1" applyBorder="1" applyAlignment="1">
      <alignment horizontal="center" vertical="center"/>
    </xf>
    <xf numFmtId="164" fontId="3" fillId="4" borderId="11" xfId="2" applyNumberFormat="1" applyFont="1" applyFill="1" applyBorder="1" applyAlignment="1">
      <alignment horizontal="center"/>
    </xf>
    <xf numFmtId="164" fontId="5" fillId="3" borderId="11" xfId="2" applyNumberFormat="1" applyFont="1" applyFill="1" applyBorder="1" applyAlignment="1">
      <alignment horizontal="center" vertical="center"/>
    </xf>
    <xf numFmtId="164" fontId="5" fillId="2" borderId="11" xfId="2" applyNumberFormat="1" applyFont="1" applyFill="1" applyBorder="1" applyAlignment="1">
      <alignment horizontal="center" vertical="center"/>
    </xf>
    <xf numFmtId="164" fontId="3" fillId="1" borderId="11" xfId="2" applyNumberFormat="1" applyFont="1" applyFill="1" applyBorder="1" applyAlignment="1">
      <alignment horizontal="center"/>
    </xf>
    <xf numFmtId="0" fontId="3" fillId="4" borderId="13" xfId="2" applyFont="1" applyFill="1" applyBorder="1" applyAlignment="1">
      <alignment horizontal="center"/>
    </xf>
    <xf numFmtId="0" fontId="3" fillId="1" borderId="12" xfId="2" applyFont="1" applyFill="1" applyBorder="1" applyAlignment="1">
      <alignment horizontal="center"/>
    </xf>
    <xf numFmtId="0" fontId="3" fillId="4" borderId="12" xfId="2" applyFont="1" applyFill="1" applyBorder="1" applyAlignment="1">
      <alignment horizontal="center"/>
    </xf>
    <xf numFmtId="0" fontId="3" fillId="2" borderId="12" xfId="2" applyFont="1" applyFill="1" applyBorder="1" applyAlignment="1">
      <alignment horizontal="center"/>
    </xf>
    <xf numFmtId="0" fontId="3" fillId="3" borderId="12" xfId="2" applyFont="1" applyFill="1" applyBorder="1" applyAlignment="1">
      <alignment horizontal="center"/>
    </xf>
    <xf numFmtId="0" fontId="3" fillId="0" borderId="12" xfId="2" applyFont="1" applyBorder="1" applyAlignment="1">
      <alignment horizontal="center"/>
    </xf>
    <xf numFmtId="164" fontId="3" fillId="4" borderId="10" xfId="2" applyNumberFormat="1" applyFont="1" applyFill="1" applyBorder="1" applyAlignment="1">
      <alignment horizontal="center"/>
    </xf>
    <xf numFmtId="164" fontId="3" fillId="0" borderId="11" xfId="2" applyNumberFormat="1" applyFont="1" applyBorder="1" applyAlignment="1">
      <alignment horizontal="center"/>
    </xf>
    <xf numFmtId="0" fontId="5" fillId="4" borderId="14" xfId="2" applyFont="1" applyFill="1" applyBorder="1" applyAlignment="1">
      <alignment horizontal="center"/>
    </xf>
    <xf numFmtId="0" fontId="12" fillId="0" borderId="0" xfId="0" applyFont="1" applyAlignment="1">
      <alignment horizontal="left"/>
    </xf>
    <xf numFmtId="164" fontId="11" fillId="0" borderId="15" xfId="0" applyNumberFormat="1" applyFont="1" applyBorder="1"/>
    <xf numFmtId="164" fontId="11" fillId="0" borderId="16" xfId="0" applyNumberFormat="1" applyFont="1" applyBorder="1"/>
    <xf numFmtId="164" fontId="11" fillId="0" borderId="14" xfId="0" applyNumberFormat="1" applyFont="1" applyBorder="1"/>
    <xf numFmtId="164" fontId="11" fillId="0" borderId="2" xfId="0" applyNumberFormat="1" applyFont="1" applyBorder="1"/>
    <xf numFmtId="0" fontId="3" fillId="2" borderId="6" xfId="2" applyFont="1" applyFill="1" applyBorder="1" applyAlignment="1">
      <alignment horizontal="center" vertical="center"/>
    </xf>
    <xf numFmtId="0" fontId="3" fillId="4" borderId="4" xfId="2" applyFont="1" applyFill="1" applyBorder="1" applyAlignment="1">
      <alignment vertical="center"/>
    </xf>
    <xf numFmtId="0" fontId="3" fillId="2" borderId="12" xfId="2" applyFont="1" applyFill="1" applyBorder="1" applyAlignment="1">
      <alignment horizontal="center" vertical="center"/>
    </xf>
    <xf numFmtId="164" fontId="3" fillId="4" borderId="11" xfId="2" applyNumberFormat="1" applyFont="1" applyFill="1" applyBorder="1" applyAlignment="1">
      <alignment horizontal="center" vertical="center"/>
    </xf>
    <xf numFmtId="0" fontId="0" fillId="0" borderId="0" xfId="0" applyAlignment="1">
      <alignment vertical="center"/>
    </xf>
    <xf numFmtId="165" fontId="5" fillId="2" borderId="10" xfId="2" applyNumberFormat="1" applyFont="1" applyFill="1" applyBorder="1" applyAlignment="1">
      <alignment horizontal="center" vertical="center"/>
    </xf>
    <xf numFmtId="165" fontId="5" fillId="3" borderId="11" xfId="2" applyNumberFormat="1" applyFont="1" applyFill="1" applyBorder="1" applyAlignment="1">
      <alignment horizontal="center" vertical="center"/>
    </xf>
    <xf numFmtId="165" fontId="5" fillId="2" borderId="11" xfId="2" applyNumberFormat="1" applyFont="1" applyFill="1" applyBorder="1" applyAlignment="1">
      <alignment horizontal="center" vertical="center"/>
    </xf>
    <xf numFmtId="165" fontId="5" fillId="2" borderId="1" xfId="2" applyNumberFormat="1" applyFont="1" applyFill="1" applyBorder="1" applyAlignment="1">
      <alignment horizontal="center" vertical="center"/>
    </xf>
    <xf numFmtId="165" fontId="5" fillId="3" borderId="1" xfId="2" applyNumberFormat="1" applyFont="1" applyFill="1" applyBorder="1" applyAlignment="1">
      <alignment horizontal="center" vertical="center"/>
    </xf>
    <xf numFmtId="165" fontId="3" fillId="2" borderId="10" xfId="2" applyNumberFormat="1" applyFont="1" applyFill="1" applyBorder="1" applyAlignment="1">
      <alignment horizontal="center" vertical="center"/>
    </xf>
    <xf numFmtId="165" fontId="3" fillId="3" borderId="11" xfId="2" applyNumberFormat="1" applyFont="1" applyFill="1" applyBorder="1" applyAlignment="1">
      <alignment horizontal="center" vertical="center"/>
    </xf>
    <xf numFmtId="165" fontId="3" fillId="2" borderId="11" xfId="2" applyNumberFormat="1" applyFont="1" applyFill="1" applyBorder="1" applyAlignment="1">
      <alignment horizontal="center" vertical="center"/>
    </xf>
    <xf numFmtId="0" fontId="10" fillId="6" borderId="3" xfId="0" applyFont="1" applyFill="1" applyBorder="1" applyAlignment="1">
      <alignment horizontal="center"/>
    </xf>
    <xf numFmtId="0" fontId="8" fillId="5" borderId="0" xfId="2" applyFont="1" applyFill="1" applyAlignment="1">
      <alignment horizontal="center" vertical="center" wrapText="1"/>
    </xf>
    <xf numFmtId="0" fontId="8" fillId="5" borderId="3" xfId="2" applyFont="1" applyFill="1" applyBorder="1" applyAlignment="1">
      <alignment horizontal="center" vertical="center" wrapText="1"/>
    </xf>
    <xf numFmtId="0" fontId="10" fillId="8" borderId="3" xfId="0" applyFont="1" applyFill="1" applyBorder="1" applyAlignment="1">
      <alignment horizontal="center" vertical="center"/>
    </xf>
  </cellXfs>
  <cellStyles count="16">
    <cellStyle name="Comma 3" xfId="9" xr:uid="{71248525-8669-43C9-9643-A8C45AF39B8B}"/>
    <cellStyle name="Comma 3 2" xfId="12" xr:uid="{3D5BE9F7-076D-4285-B83C-5D7F60BF800E}"/>
    <cellStyle name="Comma 6" xfId="11" xr:uid="{4204910C-D310-4780-8FD7-F37626C64FDB}"/>
    <cellStyle name="Currency 2" xfId="14" xr:uid="{A3737D7C-F03A-48B4-87AF-A4CAFB687F46}"/>
    <cellStyle name="Normal" xfId="0" builtinId="0"/>
    <cellStyle name="Normal 13" xfId="10" xr:uid="{5E415F04-A8B8-4033-A675-B4594AF1EBE1}"/>
    <cellStyle name="Normal 2" xfId="2" xr:uid="{C75EDD62-CCBC-44D7-86CA-DBE474518E36}"/>
    <cellStyle name="Normal 2 2" xfId="13" xr:uid="{0125F14C-3F91-4A99-B0D2-51323B3B35A0}"/>
    <cellStyle name="Normal 2 2 2" xfId="15" xr:uid="{EDD0A567-3905-4B72-9D60-2F63CDB52B6F}"/>
    <cellStyle name="Normal 4" xfId="1" xr:uid="{5C46CC58-8138-4FC6-832A-F824F78105C2}"/>
    <cellStyle name="Normal 5" xfId="5" xr:uid="{67CB05BB-5382-4883-8B1E-8B009E9CDA17}"/>
    <cellStyle name="Normal 5 2" xfId="7" xr:uid="{374C75AB-1B39-42C9-AAE7-8FA5A6386895}"/>
    <cellStyle name="Normal 6" xfId="6" xr:uid="{DB1BEBE5-93DF-44E7-BACB-EF052AB57298}"/>
    <cellStyle name="Normal 8" xfId="3" xr:uid="{20A38B6C-7A35-4770-AE9A-7B03EA50F253}"/>
    <cellStyle name="Percent 3" xfId="4" xr:uid="{FD518A25-8966-4A0E-A895-7F12A7BDCC27}"/>
    <cellStyle name="Percent 3 2" xfId="8" xr:uid="{D7B1FB08-ACA4-46C4-8A38-8DC982C90B8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102870</xdr:rowOff>
    </xdr:from>
    <xdr:ext cx="1097326" cy="1047404"/>
    <xdr:pic>
      <xdr:nvPicPr>
        <xdr:cNvPr id="3" name="Picture 2">
          <a:extLst>
            <a:ext uri="{FF2B5EF4-FFF2-40B4-BE49-F238E27FC236}">
              <a16:creationId xmlns:a16="http://schemas.microsoft.com/office/drawing/2014/main" id="{C14FFF29-B674-4F11-AD20-D76998C80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02870"/>
          <a:ext cx="1097326" cy="104740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us\SYS\Dept\EFI\Shared\Projects\Forecaster\Hospital%20Files\330203v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ustin\Austin%20Secure\Wisconsin%20DSH\2018\Exam\Statewide%20Calculation\Final\0300%20Adjusted%20Statewide%20DSH%20Calculation_2021%2002-08%20Jun%202%20Cutoff-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Ref Data"/>
      <sheetName val="Raw Data"/>
      <sheetName val="Hospital Facility Data"/>
      <sheetName val="CAH Data"/>
      <sheetName val="Post-Acute Care Data"/>
      <sheetName val="Hospital Trends"/>
      <sheetName val="Post-Acute Trends"/>
      <sheetName val="CAH Trends"/>
      <sheetName val="GME Residents"/>
      <sheetName val="CAH-PPS Factors"/>
      <sheetName val="CAH Inpatient"/>
      <sheetName val="CAH Outpatient"/>
      <sheetName val="GME Cap Increase"/>
      <sheetName val="Hospital Medicare Data"/>
      <sheetName val="SNF Medicare Data"/>
      <sheetName val="Inliers"/>
      <sheetName val="Outliers"/>
      <sheetName val="IME"/>
      <sheetName val="DSH"/>
      <sheetName val="Capital Inliers"/>
      <sheetName val="Capital Outliers"/>
      <sheetName val="SCH MDH"/>
      <sheetName val="DME"/>
      <sheetName val="BadDebt"/>
      <sheetName val="Psych"/>
      <sheetName val="Rehab"/>
      <sheetName val="Outpatient"/>
      <sheetName val="Fee Based"/>
      <sheetName val="Ambulance"/>
      <sheetName val="RHC"/>
      <sheetName val="SNF"/>
      <sheetName val="Swingbeds-PPS"/>
      <sheetName val="HomeHealth"/>
      <sheetName val="Network"/>
      <sheetName val="PPS Summary"/>
      <sheetName val="CAH Summary"/>
      <sheetName val="Appendix A"/>
      <sheetName val="Appendix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RORS"/>
      <sheetName val="DSH Year Data"/>
      <sheetName val="CR Year Data"/>
      <sheetName val="CR Year Alloc to DSH Year"/>
      <sheetName val="DSH Year Totals"/>
      <sheetName val="2018 DSH and Supp Payment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row r="1">
          <cell r="IH1">
            <v>42888</v>
          </cell>
        </row>
      </sheetData>
      <sheetData sheetId="3"/>
      <sheetData sheetId="4">
        <row r="1">
          <cell r="D1"/>
        </row>
        <row r="4">
          <cell r="A4">
            <v>42917</v>
          </cell>
          <cell r="B4">
            <v>43281</v>
          </cell>
        </row>
      </sheetData>
      <sheetData sheetId="5"/>
      <sheetData sheetId="6"/>
      <sheetData sheetId="7"/>
      <sheetData sheetId="8"/>
      <sheetData sheetId="9"/>
      <sheetData sheetId="10"/>
      <sheetData sheetId="11">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31,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2"/>
      <sheetData sheetId="13">
        <row r="2">
          <cell r="A2" t="str">
            <v>Definition of Uncompensated Care:</v>
          </cell>
        </row>
      </sheetData>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64A0-75DE-4686-9678-16423544CD9D}">
  <sheetPr filterMode="1">
    <tabColor rgb="FF00B050"/>
  </sheetPr>
  <dimension ref="A2:N111"/>
  <sheetViews>
    <sheetView tabSelected="1" workbookViewId="0">
      <pane xSplit="3" ySplit="8" topLeftCell="D9" activePane="bottomRight" state="frozen"/>
      <selection pane="topRight" activeCell="D1" sqref="D1"/>
      <selection pane="bottomLeft" activeCell="A9" sqref="A9"/>
      <selection pane="bottomRight" activeCell="M15" sqref="M15"/>
    </sheetView>
  </sheetViews>
  <sheetFormatPr defaultRowHeight="14.4" x14ac:dyDescent="0.3"/>
  <cols>
    <col min="1" max="1" width="15.5546875" bestFit="1" customWidth="1"/>
    <col min="2" max="2" width="13.88671875" bestFit="1" customWidth="1"/>
    <col min="3" max="3" width="53.109375" bestFit="1" customWidth="1"/>
    <col min="4" max="4" width="18.5546875" customWidth="1"/>
    <col min="5" max="5" width="12.33203125" customWidth="1"/>
    <col min="6" max="6" width="13.33203125" customWidth="1"/>
    <col min="7" max="7" width="14.6640625" customWidth="1"/>
    <col min="8" max="8" width="15.6640625" customWidth="1"/>
    <col min="9" max="9" width="2.5546875" customWidth="1"/>
    <col min="10" max="10" width="17.88671875" bestFit="1" customWidth="1"/>
    <col min="11" max="12" width="19.33203125" customWidth="1"/>
    <col min="13" max="13" width="5.109375" customWidth="1"/>
    <col min="14" max="14" width="23.44140625" bestFit="1" customWidth="1"/>
  </cols>
  <sheetData>
    <row r="2" spans="1:14" ht="15.6" x14ac:dyDescent="0.3">
      <c r="B2" s="46" t="s">
        <v>94</v>
      </c>
    </row>
    <row r="3" spans="1:14" ht="15.6" x14ac:dyDescent="0.3">
      <c r="B3" s="46" t="s">
        <v>95</v>
      </c>
    </row>
    <row r="4" spans="1:14" ht="15.6" x14ac:dyDescent="0.3">
      <c r="B4" s="46" t="s">
        <v>97</v>
      </c>
    </row>
    <row r="5" spans="1:14" ht="15.6" x14ac:dyDescent="0.3">
      <c r="B5" s="46" t="s">
        <v>96</v>
      </c>
    </row>
    <row r="6" spans="1:14" ht="15.6" x14ac:dyDescent="0.3">
      <c r="B6" s="46" t="s">
        <v>177</v>
      </c>
    </row>
    <row r="7" spans="1:14" ht="15.6" x14ac:dyDescent="0.3">
      <c r="F7" s="67" t="s">
        <v>178</v>
      </c>
      <c r="G7" s="67"/>
      <c r="H7" s="67"/>
      <c r="J7" s="64" t="s">
        <v>90</v>
      </c>
      <c r="K7" s="64"/>
      <c r="L7" s="64"/>
      <c r="N7" s="65" t="s">
        <v>179</v>
      </c>
    </row>
    <row r="8" spans="1:14" ht="52.2" x14ac:dyDescent="0.3">
      <c r="A8" s="29" t="s">
        <v>86</v>
      </c>
      <c r="B8" s="29" t="s">
        <v>85</v>
      </c>
      <c r="C8" s="29" t="s">
        <v>84</v>
      </c>
      <c r="D8" s="29" t="s">
        <v>83</v>
      </c>
      <c r="E8" s="29" t="s">
        <v>82</v>
      </c>
      <c r="F8" s="29" t="s">
        <v>87</v>
      </c>
      <c r="G8" s="29" t="s">
        <v>88</v>
      </c>
      <c r="H8" s="29" t="s">
        <v>89</v>
      </c>
      <c r="J8" s="29" t="s">
        <v>91</v>
      </c>
      <c r="K8" s="29" t="s">
        <v>92</v>
      </c>
      <c r="L8" s="28" t="s">
        <v>93</v>
      </c>
      <c r="N8" s="66"/>
    </row>
    <row r="9" spans="1:14" ht="16.8" x14ac:dyDescent="0.3">
      <c r="A9" s="27">
        <v>11007600</v>
      </c>
      <c r="B9" s="26">
        <v>1093763518</v>
      </c>
      <c r="C9" s="25" t="s">
        <v>80</v>
      </c>
      <c r="D9" s="24" t="s">
        <v>79</v>
      </c>
      <c r="E9" s="37" t="s">
        <v>3</v>
      </c>
      <c r="F9" s="43">
        <v>224277</v>
      </c>
      <c r="G9" s="30">
        <v>0</v>
      </c>
      <c r="H9" s="30">
        <v>224277</v>
      </c>
      <c r="J9" s="61">
        <v>0</v>
      </c>
      <c r="K9" s="61">
        <v>8323.184173405798</v>
      </c>
      <c r="L9" s="59">
        <v>8323.184173405798</v>
      </c>
      <c r="N9" s="56">
        <v>232600.18417340581</v>
      </c>
    </row>
    <row r="10" spans="1:14" ht="16.8" x14ac:dyDescent="0.3">
      <c r="A10" s="10">
        <v>11013700</v>
      </c>
      <c r="B10" s="9">
        <v>1639123284</v>
      </c>
      <c r="C10" s="8" t="s">
        <v>106</v>
      </c>
      <c r="D10" s="7" t="s">
        <v>2</v>
      </c>
      <c r="E10" s="38" t="s">
        <v>0</v>
      </c>
      <c r="F10" s="36">
        <v>3968088</v>
      </c>
      <c r="G10" s="31">
        <v>4761.8999999999996</v>
      </c>
      <c r="H10" s="31">
        <v>3972849.9</v>
      </c>
      <c r="J10" s="62">
        <v>1098.8999999999996</v>
      </c>
      <c r="K10" s="62">
        <v>147260.42902429349</v>
      </c>
      <c r="L10" s="60">
        <v>148359.32902429349</v>
      </c>
      <c r="N10" s="57">
        <v>4121209.2290242934</v>
      </c>
    </row>
    <row r="11" spans="1:14" ht="16.8" x14ac:dyDescent="0.3">
      <c r="A11" s="6">
        <v>11012400</v>
      </c>
      <c r="B11" s="5">
        <v>1225087190</v>
      </c>
      <c r="C11" s="4" t="s">
        <v>107</v>
      </c>
      <c r="D11" s="3" t="s">
        <v>1</v>
      </c>
      <c r="E11" s="39" t="s">
        <v>0</v>
      </c>
      <c r="F11" s="33">
        <v>2688238</v>
      </c>
      <c r="G11" s="32">
        <v>4761.8999999999996</v>
      </c>
      <c r="H11" s="32">
        <v>2692999.9</v>
      </c>
      <c r="J11" s="63">
        <v>1098.8999999999996</v>
      </c>
      <c r="K11" s="63">
        <v>99763.68497861152</v>
      </c>
      <c r="L11" s="59">
        <v>100862.58497861151</v>
      </c>
      <c r="N11" s="58">
        <v>2793862.4849786111</v>
      </c>
    </row>
    <row r="12" spans="1:14" ht="16.8" x14ac:dyDescent="0.3">
      <c r="A12" s="10">
        <v>11010300</v>
      </c>
      <c r="B12" s="9">
        <v>1871656082</v>
      </c>
      <c r="C12" s="8" t="s">
        <v>108</v>
      </c>
      <c r="D12" s="7" t="s">
        <v>1</v>
      </c>
      <c r="E12" s="38" t="s">
        <v>0</v>
      </c>
      <c r="F12" s="36">
        <v>9381600</v>
      </c>
      <c r="G12" s="31">
        <v>4761.8999999999996</v>
      </c>
      <c r="H12" s="31">
        <v>9386361.9000000004</v>
      </c>
      <c r="J12" s="62">
        <v>1098.8999999999996</v>
      </c>
      <c r="K12" s="62">
        <v>0</v>
      </c>
      <c r="L12" s="60">
        <v>1098.8999999999996</v>
      </c>
      <c r="N12" s="57">
        <v>9387460.8000000007</v>
      </c>
    </row>
    <row r="13" spans="1:14" ht="16.8" x14ac:dyDescent="0.3">
      <c r="A13" s="6">
        <v>11006700</v>
      </c>
      <c r="B13" s="5">
        <v>1407803638</v>
      </c>
      <c r="C13" s="4" t="s">
        <v>109</v>
      </c>
      <c r="D13" s="3" t="s">
        <v>13</v>
      </c>
      <c r="E13" s="39" t="s">
        <v>0</v>
      </c>
      <c r="F13" s="33">
        <v>2745324</v>
      </c>
      <c r="G13" s="32">
        <v>0</v>
      </c>
      <c r="H13" s="32">
        <v>2745324</v>
      </c>
      <c r="J13" s="63">
        <v>0</v>
      </c>
      <c r="K13" s="63">
        <v>101882.21381448433</v>
      </c>
      <c r="L13" s="59">
        <v>101882.21381448433</v>
      </c>
      <c r="N13" s="58">
        <v>2847206.2138144844</v>
      </c>
    </row>
    <row r="14" spans="1:14" ht="16.8" x14ac:dyDescent="0.3">
      <c r="A14" s="10">
        <v>100099167</v>
      </c>
      <c r="B14" s="9">
        <v>1912527193</v>
      </c>
      <c r="C14" s="8" t="s">
        <v>110</v>
      </c>
      <c r="D14" s="7" t="s">
        <v>41</v>
      </c>
      <c r="E14" s="38" t="s">
        <v>0</v>
      </c>
      <c r="F14" s="36">
        <v>292163</v>
      </c>
      <c r="G14" s="31">
        <v>0</v>
      </c>
      <c r="H14" s="31">
        <v>292163</v>
      </c>
      <c r="J14" s="62">
        <v>0</v>
      </c>
      <c r="K14" s="62">
        <v>10842.513756001545</v>
      </c>
      <c r="L14" s="60">
        <v>10842.513756001545</v>
      </c>
      <c r="N14" s="57">
        <v>303005.51375600154</v>
      </c>
    </row>
    <row r="15" spans="1:14" ht="16.8" x14ac:dyDescent="0.3">
      <c r="A15" s="6">
        <v>11000700</v>
      </c>
      <c r="B15" s="5">
        <v>1356391247</v>
      </c>
      <c r="C15" s="4" t="s">
        <v>111</v>
      </c>
      <c r="D15" s="3" t="s">
        <v>36</v>
      </c>
      <c r="E15" s="39" t="s">
        <v>0</v>
      </c>
      <c r="F15" s="33">
        <v>323638</v>
      </c>
      <c r="G15" s="32">
        <v>0</v>
      </c>
      <c r="H15" s="32">
        <v>323638</v>
      </c>
      <c r="J15" s="63">
        <v>0</v>
      </c>
      <c r="K15" s="63">
        <v>12010.588154437173</v>
      </c>
      <c r="L15" s="59">
        <v>12010.588154437173</v>
      </c>
      <c r="N15" s="58">
        <v>335648.5881544372</v>
      </c>
    </row>
    <row r="16" spans="1:14" ht="16.8" x14ac:dyDescent="0.3">
      <c r="A16" s="10">
        <v>11020000</v>
      </c>
      <c r="B16" s="9">
        <v>1508920356</v>
      </c>
      <c r="C16" s="8" t="s">
        <v>112</v>
      </c>
      <c r="D16" s="7" t="s">
        <v>1</v>
      </c>
      <c r="E16" s="38" t="s">
        <v>174</v>
      </c>
      <c r="F16" s="36">
        <v>0</v>
      </c>
      <c r="G16" s="31">
        <v>4761.8999999999996</v>
      </c>
      <c r="H16" s="31">
        <v>4761.8999999999996</v>
      </c>
      <c r="J16" s="62">
        <v>1098.8999999999996</v>
      </c>
      <c r="K16" s="62">
        <v>0</v>
      </c>
      <c r="L16" s="60">
        <v>1098.8999999999996</v>
      </c>
      <c r="N16" s="57">
        <v>5860.7999999999993</v>
      </c>
    </row>
    <row r="17" spans="1:14" ht="16.8" x14ac:dyDescent="0.3">
      <c r="A17" s="6">
        <v>11019400</v>
      </c>
      <c r="B17" s="5">
        <v>1427007384</v>
      </c>
      <c r="C17" s="23" t="s">
        <v>113</v>
      </c>
      <c r="D17" s="3" t="s">
        <v>101</v>
      </c>
      <c r="E17" s="39" t="s">
        <v>0</v>
      </c>
      <c r="F17" s="33">
        <v>223646</v>
      </c>
      <c r="G17" s="32">
        <v>4761.8999999999996</v>
      </c>
      <c r="H17" s="32">
        <v>228407.9</v>
      </c>
      <c r="J17" s="63">
        <v>1098.8999999999996</v>
      </c>
      <c r="K17" s="63">
        <v>8299.7670186667074</v>
      </c>
      <c r="L17" s="59">
        <v>9398.667018666707</v>
      </c>
      <c r="N17" s="58">
        <v>237806.56701866668</v>
      </c>
    </row>
    <row r="18" spans="1:14" ht="16.8" x14ac:dyDescent="0.3">
      <c r="A18" s="10">
        <v>11017100</v>
      </c>
      <c r="B18" s="9">
        <v>1427007384</v>
      </c>
      <c r="C18" s="8" t="s">
        <v>114</v>
      </c>
      <c r="D18" s="7" t="s">
        <v>1</v>
      </c>
      <c r="E18" s="38" t="s">
        <v>0</v>
      </c>
      <c r="F18" s="36">
        <v>8763339</v>
      </c>
      <c r="G18" s="31">
        <v>0</v>
      </c>
      <c r="H18" s="31">
        <v>8763339</v>
      </c>
      <c r="J18" s="62">
        <v>0</v>
      </c>
      <c r="K18" s="62">
        <v>325217.85323947528</v>
      </c>
      <c r="L18" s="60">
        <v>325217.85323947528</v>
      </c>
      <c r="N18" s="57">
        <v>9088556.8532394748</v>
      </c>
    </row>
    <row r="19" spans="1:14" ht="16.8" x14ac:dyDescent="0.3">
      <c r="A19" s="6">
        <v>11006100</v>
      </c>
      <c r="B19" s="5">
        <v>1538112230</v>
      </c>
      <c r="C19" s="4" t="s">
        <v>115</v>
      </c>
      <c r="D19" s="3" t="s">
        <v>35</v>
      </c>
      <c r="E19" s="39" t="s">
        <v>0</v>
      </c>
      <c r="F19" s="33">
        <v>453650</v>
      </c>
      <c r="G19" s="32">
        <v>0</v>
      </c>
      <c r="H19" s="32">
        <v>453650</v>
      </c>
      <c r="J19" s="63">
        <v>0</v>
      </c>
      <c r="K19" s="63">
        <v>16835.486921376425</v>
      </c>
      <c r="L19" s="59">
        <v>16835.486921376425</v>
      </c>
      <c r="N19" s="58">
        <v>470485.48692137643</v>
      </c>
    </row>
    <row r="20" spans="1:14" ht="16.8" x14ac:dyDescent="0.3">
      <c r="A20" s="10">
        <v>11018100</v>
      </c>
      <c r="B20" s="9">
        <v>1639187412</v>
      </c>
      <c r="C20" s="8" t="s">
        <v>116</v>
      </c>
      <c r="D20" s="7" t="s">
        <v>78</v>
      </c>
      <c r="E20" s="38" t="s">
        <v>3</v>
      </c>
      <c r="F20" s="36">
        <v>349964</v>
      </c>
      <c r="G20" s="31">
        <v>0</v>
      </c>
      <c r="H20" s="31">
        <v>349964</v>
      </c>
      <c r="J20" s="62">
        <v>0</v>
      </c>
      <c r="K20" s="62">
        <v>0</v>
      </c>
      <c r="L20" s="60">
        <v>0</v>
      </c>
      <c r="N20" s="57">
        <v>125957</v>
      </c>
    </row>
    <row r="21" spans="1:14" ht="16.8" hidden="1" x14ac:dyDescent="0.3">
      <c r="A21" s="6">
        <v>11006400</v>
      </c>
      <c r="B21" s="5">
        <v>1619079597</v>
      </c>
      <c r="C21" s="4" t="s">
        <v>180</v>
      </c>
      <c r="D21" s="3" t="s">
        <v>193</v>
      </c>
      <c r="E21" s="39" t="s">
        <v>3</v>
      </c>
      <c r="F21" s="33">
        <v>135416</v>
      </c>
      <c r="G21" s="32">
        <v>0</v>
      </c>
      <c r="H21" s="32">
        <v>135416</v>
      </c>
      <c r="J21" s="63">
        <v>0</v>
      </c>
      <c r="K21" s="63">
        <v>0</v>
      </c>
      <c r="L21" s="59">
        <v>0</v>
      </c>
      <c r="N21" s="58">
        <v>0</v>
      </c>
    </row>
    <row r="22" spans="1:14" ht="16.8" x14ac:dyDescent="0.3">
      <c r="A22" s="10">
        <v>11008800</v>
      </c>
      <c r="B22" s="9">
        <v>1295754844</v>
      </c>
      <c r="C22" s="8" t="s">
        <v>117</v>
      </c>
      <c r="D22" s="7" t="s">
        <v>77</v>
      </c>
      <c r="E22" s="38" t="s">
        <v>0</v>
      </c>
      <c r="F22" s="36">
        <v>213452</v>
      </c>
      <c r="G22" s="36">
        <v>0</v>
      </c>
      <c r="H22" s="31">
        <v>213452</v>
      </c>
      <c r="J22" s="62">
        <v>0</v>
      </c>
      <c r="K22" s="62">
        <v>7921.4556471765472</v>
      </c>
      <c r="L22" s="60">
        <v>7921.4556471765472</v>
      </c>
      <c r="N22" s="57">
        <v>221373.45564717654</v>
      </c>
    </row>
    <row r="23" spans="1:14" ht="16.8" x14ac:dyDescent="0.3">
      <c r="A23" s="6">
        <v>11008500</v>
      </c>
      <c r="B23" s="5">
        <v>1558363986</v>
      </c>
      <c r="C23" s="4" t="s">
        <v>76</v>
      </c>
      <c r="D23" s="3" t="s">
        <v>34</v>
      </c>
      <c r="E23" s="39" t="s">
        <v>0</v>
      </c>
      <c r="F23" s="33">
        <v>2102420</v>
      </c>
      <c r="G23" s="32">
        <v>0</v>
      </c>
      <c r="H23" s="32">
        <v>2102420</v>
      </c>
      <c r="J23" s="63">
        <v>0</v>
      </c>
      <c r="K23" s="63">
        <v>78023.287585672268</v>
      </c>
      <c r="L23" s="59">
        <v>78023.287585672268</v>
      </c>
      <c r="N23" s="58">
        <v>2180443.2875856725</v>
      </c>
    </row>
    <row r="24" spans="1:14" ht="16.8" x14ac:dyDescent="0.3">
      <c r="A24" s="10">
        <v>11023500</v>
      </c>
      <c r="B24" s="9">
        <v>1255387726</v>
      </c>
      <c r="C24" s="8" t="s">
        <v>118</v>
      </c>
      <c r="D24" s="7" t="s">
        <v>18</v>
      </c>
      <c r="E24" s="38" t="s">
        <v>0</v>
      </c>
      <c r="F24" s="36">
        <v>1867281</v>
      </c>
      <c r="G24" s="36">
        <v>0</v>
      </c>
      <c r="H24" s="31">
        <v>1867281</v>
      </c>
      <c r="J24" s="62">
        <v>0</v>
      </c>
      <c r="K24" s="62">
        <v>69297.00177236789</v>
      </c>
      <c r="L24" s="60">
        <v>69297.00177236789</v>
      </c>
      <c r="N24" s="57">
        <v>1936578.0017723679</v>
      </c>
    </row>
    <row r="25" spans="1:14" ht="16.8" x14ac:dyDescent="0.3">
      <c r="A25" s="6">
        <v>11021600</v>
      </c>
      <c r="B25" s="5">
        <v>1972628006</v>
      </c>
      <c r="C25" s="4" t="s">
        <v>119</v>
      </c>
      <c r="D25" s="3" t="s">
        <v>75</v>
      </c>
      <c r="E25" s="39" t="s">
        <v>0</v>
      </c>
      <c r="F25" s="33">
        <v>368226</v>
      </c>
      <c r="G25" s="32">
        <v>0</v>
      </c>
      <c r="H25" s="32">
        <v>368226</v>
      </c>
      <c r="J25" s="63">
        <v>0</v>
      </c>
      <c r="K25" s="63">
        <v>13665.301459518914</v>
      </c>
      <c r="L25" s="59">
        <v>13665.301459518914</v>
      </c>
      <c r="N25" s="58">
        <v>381891.3014595189</v>
      </c>
    </row>
    <row r="26" spans="1:14" ht="16.8" x14ac:dyDescent="0.3">
      <c r="A26" s="10">
        <v>100091842</v>
      </c>
      <c r="B26" s="9">
        <v>1043397177</v>
      </c>
      <c r="C26" s="8" t="s">
        <v>102</v>
      </c>
      <c r="D26" s="7" t="s">
        <v>69</v>
      </c>
      <c r="E26" s="38" t="s">
        <v>0</v>
      </c>
      <c r="F26" s="36">
        <v>171923</v>
      </c>
      <c r="G26" s="31">
        <v>0</v>
      </c>
      <c r="H26" s="31">
        <v>171923</v>
      </c>
      <c r="J26" s="62">
        <v>0</v>
      </c>
      <c r="K26" s="62">
        <v>6380.2654424860557</v>
      </c>
      <c r="L26" s="60">
        <v>6380.2654424860557</v>
      </c>
      <c r="N26" s="57">
        <v>178303.26544248607</v>
      </c>
    </row>
    <row r="27" spans="1:14" ht="16.8" x14ac:dyDescent="0.3">
      <c r="A27" s="6">
        <v>100013538</v>
      </c>
      <c r="B27" s="5">
        <v>1265740195</v>
      </c>
      <c r="C27" s="4" t="s">
        <v>120</v>
      </c>
      <c r="D27" s="3" t="s">
        <v>74</v>
      </c>
      <c r="E27" s="39" t="s">
        <v>0</v>
      </c>
      <c r="F27" s="33">
        <v>520790</v>
      </c>
      <c r="G27" s="32">
        <v>0</v>
      </c>
      <c r="H27" s="32">
        <v>520790</v>
      </c>
      <c r="J27" s="63">
        <v>0</v>
      </c>
      <c r="K27" s="63">
        <v>19327.131563504085</v>
      </c>
      <c r="L27" s="59">
        <v>19327.131563504085</v>
      </c>
      <c r="N27" s="58">
        <v>540117.13156350411</v>
      </c>
    </row>
    <row r="28" spans="1:14" ht="16.8" x14ac:dyDescent="0.3">
      <c r="A28" s="10">
        <v>11022500</v>
      </c>
      <c r="B28" s="9">
        <v>1225156888</v>
      </c>
      <c r="C28" s="8" t="s">
        <v>121</v>
      </c>
      <c r="D28" s="7" t="s">
        <v>10</v>
      </c>
      <c r="E28" s="38" t="s">
        <v>0</v>
      </c>
      <c r="F28" s="36">
        <v>583918</v>
      </c>
      <c r="G28" s="31">
        <v>0</v>
      </c>
      <c r="H28" s="31">
        <v>583918</v>
      </c>
      <c r="J28" s="62">
        <v>0</v>
      </c>
      <c r="K28" s="62">
        <v>21669.886150460221</v>
      </c>
      <c r="L28" s="60">
        <v>21669.886150460221</v>
      </c>
      <c r="N28" s="57">
        <v>605587.88615046022</v>
      </c>
    </row>
    <row r="29" spans="1:14" ht="16.8" x14ac:dyDescent="0.3">
      <c r="A29" s="13">
        <v>100009852</v>
      </c>
      <c r="B29" s="22">
        <v>1699008029</v>
      </c>
      <c r="C29" s="12" t="s">
        <v>73</v>
      </c>
      <c r="D29" s="11" t="s">
        <v>72</v>
      </c>
      <c r="E29" s="40" t="s">
        <v>0</v>
      </c>
      <c r="F29" s="33">
        <v>427570</v>
      </c>
      <c r="G29" s="33">
        <v>0</v>
      </c>
      <c r="H29" s="32">
        <v>427570</v>
      </c>
      <c r="J29" s="63">
        <v>0</v>
      </c>
      <c r="K29" s="63">
        <v>15867.62734040101</v>
      </c>
      <c r="L29" s="59">
        <v>15867.62734040101</v>
      </c>
      <c r="N29" s="58">
        <v>443437.627340401</v>
      </c>
    </row>
    <row r="30" spans="1:14" ht="16.8" hidden="1" x14ac:dyDescent="0.3">
      <c r="A30" s="10">
        <v>11008900</v>
      </c>
      <c r="B30" s="9">
        <v>1477508687</v>
      </c>
      <c r="C30" s="8" t="s">
        <v>181</v>
      </c>
      <c r="D30" s="7" t="s">
        <v>194</v>
      </c>
      <c r="E30" s="38" t="s">
        <v>0</v>
      </c>
      <c r="F30" s="36">
        <v>277017</v>
      </c>
      <c r="G30" s="31">
        <v>0</v>
      </c>
      <c r="H30" s="31">
        <v>277017</v>
      </c>
      <c r="J30" s="62">
        <v>0</v>
      </c>
      <c r="K30" s="62">
        <v>0</v>
      </c>
      <c r="L30" s="60">
        <v>0</v>
      </c>
      <c r="N30" s="57">
        <v>0</v>
      </c>
    </row>
    <row r="31" spans="1:14" ht="16.8" x14ac:dyDescent="0.3">
      <c r="A31" s="6">
        <v>11024300</v>
      </c>
      <c r="B31" s="5">
        <v>1275578064</v>
      </c>
      <c r="C31" s="4" t="s">
        <v>122</v>
      </c>
      <c r="D31" s="3" t="s">
        <v>41</v>
      </c>
      <c r="E31" s="39" t="s">
        <v>0</v>
      </c>
      <c r="F31" s="33">
        <v>372459</v>
      </c>
      <c r="G31" s="32">
        <v>0</v>
      </c>
      <c r="H31" s="32">
        <v>372459</v>
      </c>
      <c r="J31" s="63">
        <v>0</v>
      </c>
      <c r="K31" s="63">
        <v>13822.393085526159</v>
      </c>
      <c r="L31" s="59">
        <v>13822.393085526159</v>
      </c>
      <c r="N31" s="58">
        <v>386281.39308552619</v>
      </c>
    </row>
    <row r="32" spans="1:14" ht="16.8" x14ac:dyDescent="0.3">
      <c r="A32" s="17">
        <v>100203316</v>
      </c>
      <c r="B32" s="10">
        <v>1922053107</v>
      </c>
      <c r="C32" s="16" t="s">
        <v>71</v>
      </c>
      <c r="D32" s="15" t="s">
        <v>20</v>
      </c>
      <c r="E32" s="41" t="s">
        <v>0</v>
      </c>
      <c r="F32" s="36">
        <v>904842</v>
      </c>
      <c r="G32" s="36">
        <v>4761.8999999999996</v>
      </c>
      <c r="H32" s="31">
        <v>909603.9</v>
      </c>
      <c r="J32" s="62">
        <v>1098.8999999999996</v>
      </c>
      <c r="K32" s="62">
        <v>33579.754561693131</v>
      </c>
      <c r="L32" s="60">
        <v>34678.654561693133</v>
      </c>
      <c r="N32" s="57">
        <v>944282.55456169322</v>
      </c>
    </row>
    <row r="33" spans="1:14" ht="16.8" x14ac:dyDescent="0.3">
      <c r="A33" s="20">
        <v>11020400</v>
      </c>
      <c r="B33" s="5">
        <v>1861447179</v>
      </c>
      <c r="C33" s="19" t="s">
        <v>123</v>
      </c>
      <c r="D33" s="18" t="s">
        <v>1</v>
      </c>
      <c r="E33" s="42" t="s">
        <v>0</v>
      </c>
      <c r="F33" s="44">
        <v>9381600</v>
      </c>
      <c r="G33" s="32">
        <v>0</v>
      </c>
      <c r="H33" s="32">
        <v>9381600</v>
      </c>
      <c r="J33" s="63">
        <v>0</v>
      </c>
      <c r="K33" s="63">
        <v>0</v>
      </c>
      <c r="L33" s="59">
        <v>0</v>
      </c>
      <c r="N33" s="58">
        <v>9381600</v>
      </c>
    </row>
    <row r="34" spans="1:14" ht="16.8" x14ac:dyDescent="0.3">
      <c r="A34" s="17">
        <v>11017200</v>
      </c>
      <c r="B34" s="10">
        <v>1861447179</v>
      </c>
      <c r="C34" s="16" t="s">
        <v>124</v>
      </c>
      <c r="D34" s="21" t="s">
        <v>1</v>
      </c>
      <c r="E34" s="41" t="s">
        <v>0</v>
      </c>
      <c r="F34" s="36">
        <v>9381600</v>
      </c>
      <c r="G34" s="36">
        <v>0</v>
      </c>
      <c r="H34" s="31">
        <v>9381600</v>
      </c>
      <c r="J34" s="62">
        <v>0</v>
      </c>
      <c r="K34" s="62">
        <v>0</v>
      </c>
      <c r="L34" s="60">
        <v>0</v>
      </c>
      <c r="N34" s="57">
        <v>9381600</v>
      </c>
    </row>
    <row r="35" spans="1:14" ht="16.8" x14ac:dyDescent="0.3">
      <c r="A35" s="6">
        <v>11017300</v>
      </c>
      <c r="B35" s="5">
        <v>1407801640</v>
      </c>
      <c r="C35" s="4" t="s">
        <v>125</v>
      </c>
      <c r="D35" s="3" t="s">
        <v>70</v>
      </c>
      <c r="E35" s="39" t="s">
        <v>0</v>
      </c>
      <c r="F35" s="33">
        <v>2748448</v>
      </c>
      <c r="G35" s="33">
        <v>4761.8999999999996</v>
      </c>
      <c r="H35" s="32">
        <v>2753209.9</v>
      </c>
      <c r="J35" s="63">
        <v>1098.8999999999996</v>
      </c>
      <c r="K35" s="63">
        <v>101998.14914159196</v>
      </c>
      <c r="L35" s="59">
        <v>103097.04914159195</v>
      </c>
      <c r="N35" s="58">
        <v>2856306.9491415918</v>
      </c>
    </row>
    <row r="36" spans="1:14" ht="16.8" x14ac:dyDescent="0.3">
      <c r="A36" s="10">
        <v>11012200</v>
      </c>
      <c r="B36" s="9">
        <v>1023187416</v>
      </c>
      <c r="C36" s="8" t="s">
        <v>68</v>
      </c>
      <c r="D36" s="7" t="s">
        <v>67</v>
      </c>
      <c r="E36" s="38" t="s">
        <v>0</v>
      </c>
      <c r="F36" s="36">
        <v>116717</v>
      </c>
      <c r="G36" s="36">
        <v>0</v>
      </c>
      <c r="H36" s="31">
        <v>116717</v>
      </c>
      <c r="J36" s="62">
        <v>0</v>
      </c>
      <c r="K36" s="62">
        <v>4331.5056254872525</v>
      </c>
      <c r="L36" s="60">
        <v>4331.5056254872525</v>
      </c>
      <c r="N36" s="57">
        <v>121048.50562548725</v>
      </c>
    </row>
    <row r="37" spans="1:14" ht="16.8" x14ac:dyDescent="0.3">
      <c r="A37" s="6">
        <v>11010200</v>
      </c>
      <c r="B37" s="5">
        <v>1891740585</v>
      </c>
      <c r="C37" s="4" t="s">
        <v>103</v>
      </c>
      <c r="D37" s="3" t="s">
        <v>18</v>
      </c>
      <c r="E37" s="39" t="s">
        <v>0</v>
      </c>
      <c r="F37" s="33">
        <v>1018515</v>
      </c>
      <c r="G37" s="33">
        <v>0</v>
      </c>
      <c r="H37" s="32">
        <v>1018515</v>
      </c>
      <c r="J37" s="63">
        <v>0</v>
      </c>
      <c r="K37" s="63">
        <v>37798.293754492915</v>
      </c>
      <c r="L37" s="59">
        <v>37798.293754492915</v>
      </c>
      <c r="N37" s="58">
        <v>1056313.2937544929</v>
      </c>
    </row>
    <row r="38" spans="1:14" ht="16.8" x14ac:dyDescent="0.3">
      <c r="A38" s="10">
        <v>10065900</v>
      </c>
      <c r="B38" s="9">
        <v>1801824305</v>
      </c>
      <c r="C38" s="8" t="s">
        <v>66</v>
      </c>
      <c r="D38" s="7" t="s">
        <v>18</v>
      </c>
      <c r="E38" s="38" t="s">
        <v>175</v>
      </c>
      <c r="F38" s="36">
        <v>0</v>
      </c>
      <c r="G38" s="31">
        <v>4761.8999999999996</v>
      </c>
      <c r="H38" s="31">
        <v>4761.8999999999996</v>
      </c>
      <c r="J38" s="62">
        <v>1098.8999999999996</v>
      </c>
      <c r="K38" s="62">
        <v>0</v>
      </c>
      <c r="L38" s="60">
        <v>1098.8999999999996</v>
      </c>
      <c r="N38" s="57">
        <v>5860.7999999999993</v>
      </c>
    </row>
    <row r="39" spans="1:14" ht="16.8" x14ac:dyDescent="0.3">
      <c r="A39" s="6">
        <v>11014000</v>
      </c>
      <c r="B39" s="5">
        <v>1982780094</v>
      </c>
      <c r="C39" s="4" t="s">
        <v>126</v>
      </c>
      <c r="D39" s="3" t="s">
        <v>65</v>
      </c>
      <c r="E39" s="39" t="s">
        <v>0</v>
      </c>
      <c r="F39" s="33">
        <v>655709</v>
      </c>
      <c r="G39" s="32">
        <v>0</v>
      </c>
      <c r="H39" s="32">
        <v>655709</v>
      </c>
      <c r="J39" s="63">
        <v>0</v>
      </c>
      <c r="K39" s="63">
        <v>24334.134891940517</v>
      </c>
      <c r="L39" s="59">
        <v>24334.134891940517</v>
      </c>
      <c r="N39" s="58">
        <v>680043.13489194051</v>
      </c>
    </row>
    <row r="40" spans="1:14" ht="16.8" x14ac:dyDescent="0.3">
      <c r="A40" s="10">
        <v>11018300</v>
      </c>
      <c r="B40" s="9">
        <v>1811940331</v>
      </c>
      <c r="C40" s="8" t="s">
        <v>64</v>
      </c>
      <c r="D40" s="7" t="s">
        <v>63</v>
      </c>
      <c r="E40" s="38" t="s">
        <v>3</v>
      </c>
      <c r="F40" s="36">
        <v>375439</v>
      </c>
      <c r="G40" s="31">
        <v>0</v>
      </c>
      <c r="H40" s="31">
        <v>375439</v>
      </c>
      <c r="J40" s="62">
        <v>0</v>
      </c>
      <c r="K40" s="62">
        <v>13932.984402677492</v>
      </c>
      <c r="L40" s="60">
        <v>13932.984402677492</v>
      </c>
      <c r="N40" s="57">
        <v>389371.98440267751</v>
      </c>
    </row>
    <row r="41" spans="1:14" ht="16.8" x14ac:dyDescent="0.3">
      <c r="A41" s="6">
        <v>10064500</v>
      </c>
      <c r="B41" s="5">
        <v>1801908975</v>
      </c>
      <c r="C41" s="4" t="s">
        <v>62</v>
      </c>
      <c r="D41" s="3" t="s">
        <v>18</v>
      </c>
      <c r="E41" s="39" t="s">
        <v>175</v>
      </c>
      <c r="F41" s="33">
        <v>0</v>
      </c>
      <c r="G41" s="32">
        <v>4761.8999999999996</v>
      </c>
      <c r="H41" s="32">
        <v>4761.8999999999996</v>
      </c>
      <c r="J41" s="63">
        <v>1098.8999999999996</v>
      </c>
      <c r="K41" s="63">
        <v>0</v>
      </c>
      <c r="L41" s="59">
        <v>1098.8999999999996</v>
      </c>
      <c r="N41" s="58">
        <v>5860.7999999999993</v>
      </c>
    </row>
    <row r="42" spans="1:14" ht="16.8" x14ac:dyDescent="0.3">
      <c r="A42" s="10">
        <v>11021800</v>
      </c>
      <c r="B42" s="9">
        <v>1750482022</v>
      </c>
      <c r="C42" s="8" t="s">
        <v>127</v>
      </c>
      <c r="D42" s="7" t="s">
        <v>166</v>
      </c>
      <c r="E42" s="38" t="s">
        <v>176</v>
      </c>
      <c r="F42" s="36">
        <v>0</v>
      </c>
      <c r="G42" s="31">
        <v>4761.8999999999996</v>
      </c>
      <c r="H42" s="31">
        <v>4761.8999999999996</v>
      </c>
      <c r="J42" s="62">
        <v>0</v>
      </c>
      <c r="K42" s="62">
        <v>0</v>
      </c>
      <c r="L42" s="60">
        <v>0</v>
      </c>
      <c r="N42" s="57">
        <v>4761.8999999999996</v>
      </c>
    </row>
    <row r="43" spans="1:14" ht="16.8" x14ac:dyDescent="0.3">
      <c r="A43" s="13">
        <v>11019700</v>
      </c>
      <c r="B43" s="20">
        <v>1750482022</v>
      </c>
      <c r="C43" s="4" t="s">
        <v>61</v>
      </c>
      <c r="D43" s="11" t="s">
        <v>1</v>
      </c>
      <c r="E43" s="40" t="s">
        <v>0</v>
      </c>
      <c r="F43" s="33">
        <v>9381600</v>
      </c>
      <c r="G43" s="33">
        <v>4761.8999999999996</v>
      </c>
      <c r="H43" s="32">
        <v>9386361.9000000004</v>
      </c>
      <c r="J43" s="63">
        <v>1098.8999999999996</v>
      </c>
      <c r="K43" s="63">
        <v>0</v>
      </c>
      <c r="L43" s="59">
        <v>1098.8999999999996</v>
      </c>
      <c r="N43" s="58">
        <v>9387460.8000000007</v>
      </c>
    </row>
    <row r="44" spans="1:14" ht="16.8" x14ac:dyDescent="0.3">
      <c r="A44" s="10">
        <v>11023400</v>
      </c>
      <c r="B44" s="9">
        <v>1881780302</v>
      </c>
      <c r="C44" s="8" t="s">
        <v>128</v>
      </c>
      <c r="D44" s="7" t="s">
        <v>12</v>
      </c>
      <c r="E44" s="38" t="s">
        <v>0</v>
      </c>
      <c r="F44" s="36">
        <v>851241</v>
      </c>
      <c r="G44" s="31">
        <v>4761.8999999999996</v>
      </c>
      <c r="H44" s="31">
        <v>856002.9</v>
      </c>
      <c r="J44" s="62">
        <v>1098.8999999999996</v>
      </c>
      <c r="K44" s="62">
        <v>31590.558188998984</v>
      </c>
      <c r="L44" s="60">
        <v>32689.458188998986</v>
      </c>
      <c r="N44" s="57">
        <v>888692.358188999</v>
      </c>
    </row>
    <row r="45" spans="1:14" ht="16.8" hidden="1" x14ac:dyDescent="0.3">
      <c r="A45" s="6">
        <v>11012800</v>
      </c>
      <c r="B45" s="5">
        <v>1841376183</v>
      </c>
      <c r="C45" s="4" t="s">
        <v>182</v>
      </c>
      <c r="D45" s="3" t="s">
        <v>195</v>
      </c>
      <c r="E45" s="39" t="s">
        <v>3</v>
      </c>
      <c r="F45" s="33">
        <v>109550</v>
      </c>
      <c r="G45" s="32">
        <v>0</v>
      </c>
      <c r="H45" s="32">
        <v>109550</v>
      </c>
      <c r="J45" s="63">
        <v>0</v>
      </c>
      <c r="K45" s="63">
        <v>0</v>
      </c>
      <c r="L45" s="59">
        <v>0</v>
      </c>
      <c r="N45" s="58">
        <v>0</v>
      </c>
    </row>
    <row r="46" spans="1:14" ht="16.8" x14ac:dyDescent="0.3">
      <c r="A46" s="17">
        <v>11014300</v>
      </c>
      <c r="B46" s="10">
        <v>1609822881</v>
      </c>
      <c r="C46" s="8" t="s">
        <v>129</v>
      </c>
      <c r="D46" s="15" t="s">
        <v>60</v>
      </c>
      <c r="E46" s="41" t="s">
        <v>0</v>
      </c>
      <c r="F46" s="36">
        <v>941138</v>
      </c>
      <c r="G46" s="36">
        <v>0</v>
      </c>
      <c r="H46" s="31">
        <v>941138</v>
      </c>
      <c r="J46" s="62">
        <v>0</v>
      </c>
      <c r="K46" s="62">
        <v>34926.741960124251</v>
      </c>
      <c r="L46" s="60">
        <v>34926.741960124251</v>
      </c>
      <c r="N46" s="57">
        <v>976064.74196012423</v>
      </c>
    </row>
    <row r="47" spans="1:14" ht="16.8" hidden="1" x14ac:dyDescent="0.3">
      <c r="A47" s="6">
        <v>11016900</v>
      </c>
      <c r="B47" s="5">
        <v>1619024197</v>
      </c>
      <c r="C47" s="4" t="s">
        <v>59</v>
      </c>
      <c r="D47" s="3" t="s">
        <v>58</v>
      </c>
      <c r="E47" s="39" t="s">
        <v>3</v>
      </c>
      <c r="F47" s="33">
        <v>107738</v>
      </c>
      <c r="G47" s="32">
        <v>0</v>
      </c>
      <c r="H47" s="32">
        <v>107738</v>
      </c>
      <c r="J47" s="63">
        <v>0</v>
      </c>
      <c r="K47" s="63">
        <v>0</v>
      </c>
      <c r="L47" s="59">
        <v>0</v>
      </c>
      <c r="N47" s="58">
        <v>0</v>
      </c>
    </row>
    <row r="48" spans="1:14" ht="16.8" hidden="1" x14ac:dyDescent="0.3">
      <c r="A48" s="10">
        <v>11011600</v>
      </c>
      <c r="B48" s="9">
        <v>1831243757</v>
      </c>
      <c r="C48" s="8" t="s">
        <v>183</v>
      </c>
      <c r="D48" s="7" t="s">
        <v>196</v>
      </c>
      <c r="E48" s="38" t="s">
        <v>3</v>
      </c>
      <c r="F48" s="36">
        <v>57757</v>
      </c>
      <c r="G48" s="31">
        <v>0</v>
      </c>
      <c r="H48" s="31">
        <v>57757</v>
      </c>
      <c r="J48" s="62">
        <v>0</v>
      </c>
      <c r="K48" s="62">
        <v>0</v>
      </c>
      <c r="L48" s="60">
        <v>0</v>
      </c>
      <c r="N48" s="57">
        <v>0</v>
      </c>
    </row>
    <row r="49" spans="1:14" ht="16.8" x14ac:dyDescent="0.3">
      <c r="A49" s="20">
        <v>11009500</v>
      </c>
      <c r="B49" s="5">
        <v>1124083894</v>
      </c>
      <c r="C49" s="19" t="s">
        <v>130</v>
      </c>
      <c r="D49" s="18" t="s">
        <v>57</v>
      </c>
      <c r="E49" s="42" t="s">
        <v>0</v>
      </c>
      <c r="F49" s="44">
        <v>152018</v>
      </c>
      <c r="G49" s="32">
        <v>0</v>
      </c>
      <c r="H49" s="32">
        <v>152018</v>
      </c>
      <c r="J49" s="63">
        <v>0</v>
      </c>
      <c r="K49" s="63">
        <v>5641.5673995675106</v>
      </c>
      <c r="L49" s="59">
        <v>5641.5673995675106</v>
      </c>
      <c r="N49" s="58">
        <v>157659.56739956752</v>
      </c>
    </row>
    <row r="50" spans="1:14" ht="16.8" x14ac:dyDescent="0.3">
      <c r="A50" s="10">
        <v>11018400</v>
      </c>
      <c r="B50" s="9">
        <v>1093743874</v>
      </c>
      <c r="C50" s="8" t="s">
        <v>131</v>
      </c>
      <c r="D50" s="7" t="s">
        <v>167</v>
      </c>
      <c r="E50" s="38" t="s">
        <v>3</v>
      </c>
      <c r="F50" s="36">
        <v>82118</v>
      </c>
      <c r="G50" s="31">
        <v>0</v>
      </c>
      <c r="H50" s="31">
        <v>82118</v>
      </c>
      <c r="J50" s="62">
        <v>0</v>
      </c>
      <c r="K50" s="62">
        <v>3047.4958999439859</v>
      </c>
      <c r="L50" s="60">
        <v>3047.4958999439859</v>
      </c>
      <c r="N50" s="57">
        <v>85165.495899943984</v>
      </c>
    </row>
    <row r="51" spans="1:14" ht="16.8" x14ac:dyDescent="0.3">
      <c r="A51" s="6">
        <v>11005500</v>
      </c>
      <c r="B51" s="5">
        <v>1013994359</v>
      </c>
      <c r="C51" s="4" t="s">
        <v>132</v>
      </c>
      <c r="D51" s="3" t="s">
        <v>168</v>
      </c>
      <c r="E51" s="39" t="s">
        <v>176</v>
      </c>
      <c r="F51" s="33">
        <v>0</v>
      </c>
      <c r="G51" s="32">
        <v>4761.8999999999996</v>
      </c>
      <c r="H51" s="32">
        <v>4761.8999999999996</v>
      </c>
      <c r="J51" s="63">
        <v>0</v>
      </c>
      <c r="K51" s="63">
        <v>0</v>
      </c>
      <c r="L51" s="59">
        <v>0</v>
      </c>
      <c r="N51" s="58">
        <v>4761.8999999999996</v>
      </c>
    </row>
    <row r="52" spans="1:14" ht="16.8" hidden="1" x14ac:dyDescent="0.3">
      <c r="A52" s="10">
        <v>10062400</v>
      </c>
      <c r="B52" s="9">
        <v>1235252024</v>
      </c>
      <c r="C52" s="8" t="s">
        <v>184</v>
      </c>
      <c r="D52" s="7" t="s">
        <v>81</v>
      </c>
      <c r="E52" s="38" t="s">
        <v>175</v>
      </c>
      <c r="F52" s="36">
        <v>0</v>
      </c>
      <c r="G52" s="31">
        <v>4761.8999999999996</v>
      </c>
      <c r="H52" s="31">
        <v>4761.8999999999996</v>
      </c>
      <c r="J52" s="62">
        <v>0</v>
      </c>
      <c r="K52" s="62">
        <v>0</v>
      </c>
      <c r="L52" s="60">
        <v>0</v>
      </c>
      <c r="N52" s="57">
        <v>0</v>
      </c>
    </row>
    <row r="53" spans="1:14" ht="16.8" x14ac:dyDescent="0.3">
      <c r="A53" s="6">
        <v>11011900</v>
      </c>
      <c r="B53" s="5">
        <v>1811916281</v>
      </c>
      <c r="C53" s="4" t="s">
        <v>56</v>
      </c>
      <c r="D53" s="3" t="s">
        <v>55</v>
      </c>
      <c r="E53" s="39" t="s">
        <v>0</v>
      </c>
      <c r="F53" s="33">
        <v>160008</v>
      </c>
      <c r="G53" s="32">
        <v>0</v>
      </c>
      <c r="H53" s="32">
        <v>160008</v>
      </c>
      <c r="J53" s="63">
        <v>0</v>
      </c>
      <c r="K53" s="63">
        <v>5938.0857297819884</v>
      </c>
      <c r="L53" s="59">
        <v>5938.0857297819884</v>
      </c>
      <c r="N53" s="58">
        <v>165946.08572978197</v>
      </c>
    </row>
    <row r="54" spans="1:14" ht="16.8" x14ac:dyDescent="0.3">
      <c r="A54" s="10">
        <v>11000400</v>
      </c>
      <c r="B54" s="9">
        <v>1255334173</v>
      </c>
      <c r="C54" s="8" t="s">
        <v>133</v>
      </c>
      <c r="D54" s="7" t="s">
        <v>1</v>
      </c>
      <c r="E54" s="38" t="s">
        <v>0</v>
      </c>
      <c r="F54" s="36">
        <v>9381600</v>
      </c>
      <c r="G54" s="31">
        <v>0</v>
      </c>
      <c r="H54" s="31">
        <v>9381600</v>
      </c>
      <c r="J54" s="62">
        <v>0</v>
      </c>
      <c r="K54" s="62">
        <v>0</v>
      </c>
      <c r="L54" s="60">
        <v>0</v>
      </c>
      <c r="N54" s="57">
        <v>9381600</v>
      </c>
    </row>
    <row r="55" spans="1:14" ht="16.8" x14ac:dyDescent="0.3">
      <c r="A55" s="6">
        <v>11007800</v>
      </c>
      <c r="B55" s="5">
        <v>1003831132</v>
      </c>
      <c r="C55" s="4" t="s">
        <v>99</v>
      </c>
      <c r="D55" s="3" t="s">
        <v>10</v>
      </c>
      <c r="E55" s="39" t="s">
        <v>0</v>
      </c>
      <c r="F55" s="33">
        <v>1353189</v>
      </c>
      <c r="G55" s="32">
        <v>0</v>
      </c>
      <c r="H55" s="32">
        <v>1353189</v>
      </c>
      <c r="J55" s="63">
        <v>0</v>
      </c>
      <c r="K55" s="63">
        <v>50218.440894192536</v>
      </c>
      <c r="L55" s="59">
        <v>50218.440894192536</v>
      </c>
      <c r="N55" s="58">
        <v>1403407.4408941926</v>
      </c>
    </row>
    <row r="56" spans="1:14" ht="16.8" x14ac:dyDescent="0.3">
      <c r="A56" s="10">
        <v>11012900</v>
      </c>
      <c r="B56" s="9">
        <v>1376593442</v>
      </c>
      <c r="C56" s="8" t="s">
        <v>54</v>
      </c>
      <c r="D56" s="7" t="s">
        <v>46</v>
      </c>
      <c r="E56" s="38" t="s">
        <v>0</v>
      </c>
      <c r="F56" s="36">
        <v>3625485</v>
      </c>
      <c r="G56" s="31">
        <v>0</v>
      </c>
      <c r="H56" s="31">
        <v>3625485</v>
      </c>
      <c r="J56" s="62">
        <v>0</v>
      </c>
      <c r="K56" s="62">
        <v>134546.02733637477</v>
      </c>
      <c r="L56" s="60">
        <v>134546.02733637477</v>
      </c>
      <c r="N56" s="57">
        <v>3760031.0273363749</v>
      </c>
    </row>
    <row r="57" spans="1:14" ht="16.8" x14ac:dyDescent="0.3">
      <c r="A57" s="6">
        <v>11001600</v>
      </c>
      <c r="B57" s="5">
        <v>1912992827</v>
      </c>
      <c r="C57" s="4" t="s">
        <v>53</v>
      </c>
      <c r="D57" s="3" t="s">
        <v>52</v>
      </c>
      <c r="E57" s="39" t="s">
        <v>3</v>
      </c>
      <c r="F57" s="33">
        <v>377227</v>
      </c>
      <c r="G57" s="32">
        <v>0</v>
      </c>
      <c r="H57" s="32">
        <v>377227</v>
      </c>
      <c r="J57" s="63">
        <v>0</v>
      </c>
      <c r="K57" s="63">
        <v>13999.339192968289</v>
      </c>
      <c r="L57" s="59">
        <v>13999.339192968289</v>
      </c>
      <c r="N57" s="58">
        <v>391226.33919296827</v>
      </c>
    </row>
    <row r="58" spans="1:14" ht="16.8" x14ac:dyDescent="0.3">
      <c r="A58" s="10">
        <v>100161517</v>
      </c>
      <c r="B58" s="9">
        <v>1700998697</v>
      </c>
      <c r="C58" s="8" t="s">
        <v>134</v>
      </c>
      <c r="D58" s="7" t="s">
        <v>51</v>
      </c>
      <c r="E58" s="38" t="s">
        <v>0</v>
      </c>
      <c r="F58" s="36">
        <v>150348</v>
      </c>
      <c r="G58" s="31">
        <v>0</v>
      </c>
      <c r="H58" s="31">
        <v>150348</v>
      </c>
      <c r="J58" s="62">
        <v>0</v>
      </c>
      <c r="K58" s="62">
        <v>5579.5917285464629</v>
      </c>
      <c r="L58" s="60">
        <v>5579.5917285464629</v>
      </c>
      <c r="N58" s="57">
        <v>155927.59172854645</v>
      </c>
    </row>
    <row r="59" spans="1:14" ht="16.8" x14ac:dyDescent="0.3">
      <c r="A59" s="20">
        <v>11013300</v>
      </c>
      <c r="B59" s="5">
        <v>1134183171</v>
      </c>
      <c r="C59" s="19" t="s">
        <v>135</v>
      </c>
      <c r="D59" s="18" t="s">
        <v>50</v>
      </c>
      <c r="E59" s="42" t="s">
        <v>0</v>
      </c>
      <c r="F59" s="44">
        <v>327064</v>
      </c>
      <c r="G59" s="33">
        <v>0</v>
      </c>
      <c r="H59" s="32">
        <v>327064</v>
      </c>
      <c r="J59" s="63">
        <v>0</v>
      </c>
      <c r="K59" s="63">
        <v>12137.731057980953</v>
      </c>
      <c r="L59" s="59">
        <v>12137.731057980953</v>
      </c>
      <c r="N59" s="58">
        <v>339201.73105798097</v>
      </c>
    </row>
    <row r="60" spans="1:14" ht="16.8" x14ac:dyDescent="0.3">
      <c r="A60" s="10">
        <v>11018700</v>
      </c>
      <c r="B60" s="9">
        <v>1396849303</v>
      </c>
      <c r="C60" s="8" t="s">
        <v>136</v>
      </c>
      <c r="D60" s="7" t="s">
        <v>49</v>
      </c>
      <c r="E60" s="38" t="s">
        <v>3</v>
      </c>
      <c r="F60" s="36">
        <v>109876</v>
      </c>
      <c r="G60" s="31">
        <v>0</v>
      </c>
      <c r="H60" s="31">
        <v>109876</v>
      </c>
      <c r="J60" s="62">
        <v>0</v>
      </c>
      <c r="K60" s="62">
        <v>4077.628041382467</v>
      </c>
      <c r="L60" s="60">
        <v>4077.628041382467</v>
      </c>
      <c r="N60" s="57">
        <v>113953.62804138247</v>
      </c>
    </row>
    <row r="61" spans="1:14" ht="16.8" x14ac:dyDescent="0.3">
      <c r="A61" s="6">
        <v>11018800</v>
      </c>
      <c r="B61" s="5">
        <v>1467560227</v>
      </c>
      <c r="C61" s="4" t="s">
        <v>137</v>
      </c>
      <c r="D61" s="3" t="s">
        <v>33</v>
      </c>
      <c r="E61" s="39" t="s">
        <v>3</v>
      </c>
      <c r="F61" s="33">
        <v>40071</v>
      </c>
      <c r="G61" s="32">
        <v>0</v>
      </c>
      <c r="H61" s="32">
        <v>40071</v>
      </c>
      <c r="J61" s="63">
        <v>0</v>
      </c>
      <c r="K61" s="63">
        <v>0</v>
      </c>
      <c r="L61" s="59">
        <v>0</v>
      </c>
      <c r="N61" s="58">
        <v>28232</v>
      </c>
    </row>
    <row r="62" spans="1:14" ht="16.8" hidden="1" x14ac:dyDescent="0.3">
      <c r="A62" s="10">
        <v>11022100</v>
      </c>
      <c r="B62" s="9">
        <v>1396726873</v>
      </c>
      <c r="C62" s="8" t="s">
        <v>185</v>
      </c>
      <c r="D62" s="7" t="s">
        <v>197</v>
      </c>
      <c r="E62" s="38" t="s">
        <v>200</v>
      </c>
      <c r="F62" s="36">
        <v>0</v>
      </c>
      <c r="G62" s="31">
        <v>4761.8999999999996</v>
      </c>
      <c r="H62" s="31">
        <v>4761.8999999999996</v>
      </c>
      <c r="J62" s="62">
        <v>0</v>
      </c>
      <c r="K62" s="62">
        <v>0</v>
      </c>
      <c r="L62" s="60">
        <v>0</v>
      </c>
      <c r="N62" s="57">
        <v>0</v>
      </c>
    </row>
    <row r="63" spans="1:14" ht="16.8" x14ac:dyDescent="0.3">
      <c r="A63" s="6">
        <v>11006900</v>
      </c>
      <c r="B63" s="5">
        <v>1154415024</v>
      </c>
      <c r="C63" s="4" t="s">
        <v>104</v>
      </c>
      <c r="D63" s="3" t="s">
        <v>48</v>
      </c>
      <c r="E63" s="39" t="s">
        <v>0</v>
      </c>
      <c r="F63" s="33">
        <v>199326</v>
      </c>
      <c r="G63" s="32">
        <v>0</v>
      </c>
      <c r="H63" s="32">
        <v>199326</v>
      </c>
      <c r="J63" s="63">
        <v>0</v>
      </c>
      <c r="K63" s="63">
        <v>7397.2231149350318</v>
      </c>
      <c r="L63" s="59">
        <v>7397.2231149350318</v>
      </c>
      <c r="N63" s="58">
        <v>206723.22311493504</v>
      </c>
    </row>
    <row r="64" spans="1:14" ht="16.8" x14ac:dyDescent="0.3">
      <c r="A64" s="10">
        <v>100070193</v>
      </c>
      <c r="B64" s="9">
        <v>1942749387</v>
      </c>
      <c r="C64" s="8" t="s">
        <v>138</v>
      </c>
      <c r="D64" s="7" t="s">
        <v>47</v>
      </c>
      <c r="E64" s="38" t="s">
        <v>0</v>
      </c>
      <c r="F64" s="36">
        <v>7017124</v>
      </c>
      <c r="G64" s="31">
        <v>0</v>
      </c>
      <c r="H64" s="31">
        <v>7017124</v>
      </c>
      <c r="J64" s="62">
        <v>0</v>
      </c>
      <c r="K64" s="62">
        <v>260413.75361551114</v>
      </c>
      <c r="L64" s="60">
        <v>260413.75361551114</v>
      </c>
      <c r="N64" s="57">
        <v>7277537.7536155116</v>
      </c>
    </row>
    <row r="65" spans="1:14" ht="16.8" x14ac:dyDescent="0.3">
      <c r="A65" s="6">
        <v>100102362</v>
      </c>
      <c r="B65" s="5">
        <v>1902437650</v>
      </c>
      <c r="C65" s="4" t="s">
        <v>139</v>
      </c>
      <c r="D65" s="3" t="s">
        <v>37</v>
      </c>
      <c r="E65" s="39" t="s">
        <v>0</v>
      </c>
      <c r="F65" s="33">
        <v>601984</v>
      </c>
      <c r="G65" s="32">
        <v>0</v>
      </c>
      <c r="H65" s="32">
        <v>601984</v>
      </c>
      <c r="J65" s="63">
        <v>0</v>
      </c>
      <c r="K65" s="63">
        <v>22340.33673289511</v>
      </c>
      <c r="L65" s="59">
        <v>22340.33673289511</v>
      </c>
      <c r="N65" s="58">
        <v>624324.33673289511</v>
      </c>
    </row>
    <row r="66" spans="1:14" ht="16.8" x14ac:dyDescent="0.3">
      <c r="A66" s="10">
        <v>11011800</v>
      </c>
      <c r="B66" s="9">
        <v>1629027578</v>
      </c>
      <c r="C66" s="8" t="s">
        <v>140</v>
      </c>
      <c r="D66" s="7" t="s">
        <v>26</v>
      </c>
      <c r="E66" s="38" t="s">
        <v>0</v>
      </c>
      <c r="F66" s="36">
        <v>2095226</v>
      </c>
      <c r="G66" s="31">
        <v>0</v>
      </c>
      <c r="H66" s="31">
        <v>2095226</v>
      </c>
      <c r="J66" s="62">
        <v>0</v>
      </c>
      <c r="K66" s="62">
        <v>77756.309754938484</v>
      </c>
      <c r="L66" s="60">
        <v>77756.309754938484</v>
      </c>
      <c r="N66" s="57">
        <v>2172982.3097549384</v>
      </c>
    </row>
    <row r="67" spans="1:14" ht="16.8" x14ac:dyDescent="0.3">
      <c r="A67" s="6">
        <v>11006300</v>
      </c>
      <c r="B67" s="5">
        <v>1801874227</v>
      </c>
      <c r="C67" s="4" t="s">
        <v>141</v>
      </c>
      <c r="D67" s="3" t="s">
        <v>46</v>
      </c>
      <c r="E67" s="39" t="s">
        <v>0</v>
      </c>
      <c r="F67" s="33">
        <v>1167597</v>
      </c>
      <c r="G67" s="32">
        <v>0</v>
      </c>
      <c r="H67" s="32">
        <v>1167597</v>
      </c>
      <c r="J67" s="63">
        <v>0</v>
      </c>
      <c r="K67" s="63">
        <v>43330.902728840185</v>
      </c>
      <c r="L67" s="59">
        <v>43330.902728840185</v>
      </c>
      <c r="N67" s="58">
        <v>1210927.9027288402</v>
      </c>
    </row>
    <row r="68" spans="1:14" ht="16.8" hidden="1" x14ac:dyDescent="0.3">
      <c r="A68" s="10">
        <v>100074070</v>
      </c>
      <c r="B68" s="9">
        <v>1740239557</v>
      </c>
      <c r="C68" s="8" t="s">
        <v>186</v>
      </c>
      <c r="D68" s="7" t="s">
        <v>45</v>
      </c>
      <c r="E68" s="38" t="s">
        <v>3</v>
      </c>
      <c r="F68" s="36">
        <v>118964</v>
      </c>
      <c r="G68" s="31">
        <v>0</v>
      </c>
      <c r="H68" s="31">
        <v>118964</v>
      </c>
      <c r="J68" s="62">
        <v>0</v>
      </c>
      <c r="K68" s="62">
        <v>0</v>
      </c>
      <c r="L68" s="60">
        <v>0</v>
      </c>
      <c r="N68" s="57">
        <v>0</v>
      </c>
    </row>
    <row r="69" spans="1:14" ht="16.8" x14ac:dyDescent="0.3">
      <c r="A69" s="13">
        <v>100074084</v>
      </c>
      <c r="B69" s="6">
        <v>1154372944</v>
      </c>
      <c r="C69" s="4" t="s">
        <v>142</v>
      </c>
      <c r="D69" s="11" t="s">
        <v>44</v>
      </c>
      <c r="E69" s="40" t="s">
        <v>3</v>
      </c>
      <c r="F69" s="33">
        <v>247292</v>
      </c>
      <c r="G69" s="33">
        <v>0</v>
      </c>
      <c r="H69" s="32">
        <v>247292</v>
      </c>
      <c r="J69" s="63">
        <v>0</v>
      </c>
      <c r="K69" s="63">
        <v>9177.297986908452</v>
      </c>
      <c r="L69" s="59">
        <v>9177.297986908452</v>
      </c>
      <c r="N69" s="58">
        <v>256469.29798690847</v>
      </c>
    </row>
    <row r="70" spans="1:14" ht="16.8" x14ac:dyDescent="0.3">
      <c r="A70" s="10">
        <v>11019500</v>
      </c>
      <c r="B70" s="9">
        <v>1437179231</v>
      </c>
      <c r="C70" s="8" t="s">
        <v>43</v>
      </c>
      <c r="D70" s="7" t="s">
        <v>42</v>
      </c>
      <c r="E70" s="38" t="s">
        <v>3</v>
      </c>
      <c r="F70" s="36">
        <v>1822970</v>
      </c>
      <c r="G70" s="31">
        <v>4761.8999999999996</v>
      </c>
      <c r="H70" s="31">
        <v>1827731.9</v>
      </c>
      <c r="J70" s="62">
        <v>1098.8999999999996</v>
      </c>
      <c r="K70" s="62">
        <v>67652.568264215981</v>
      </c>
      <c r="L70" s="60">
        <v>68751.468264215975</v>
      </c>
      <c r="N70" s="57">
        <v>1896483.3682642158</v>
      </c>
    </row>
    <row r="71" spans="1:14" ht="16.8" x14ac:dyDescent="0.3">
      <c r="A71" s="6">
        <v>11011400</v>
      </c>
      <c r="B71" s="5">
        <v>1093768962</v>
      </c>
      <c r="C71" s="4" t="s">
        <v>143</v>
      </c>
      <c r="D71" s="3" t="s">
        <v>16</v>
      </c>
      <c r="E71" s="39" t="s">
        <v>0</v>
      </c>
      <c r="F71" s="33">
        <v>1687775</v>
      </c>
      <c r="G71" s="32">
        <v>0</v>
      </c>
      <c r="H71" s="32">
        <v>1687775</v>
      </c>
      <c r="J71" s="63">
        <v>0</v>
      </c>
      <c r="K71" s="63">
        <v>62635.322250029974</v>
      </c>
      <c r="L71" s="59">
        <v>62635.322250029974</v>
      </c>
      <c r="N71" s="58">
        <v>1750410.32225003</v>
      </c>
    </row>
    <row r="72" spans="1:14" ht="16.8" x14ac:dyDescent="0.3">
      <c r="A72" s="17">
        <v>11024900</v>
      </c>
      <c r="B72" s="10">
        <v>1699728550</v>
      </c>
      <c r="C72" s="16" t="s">
        <v>144</v>
      </c>
      <c r="D72" s="15" t="s">
        <v>40</v>
      </c>
      <c r="E72" s="41" t="s">
        <v>3</v>
      </c>
      <c r="F72" s="36">
        <v>240772</v>
      </c>
      <c r="G72" s="36">
        <v>0</v>
      </c>
      <c r="H72" s="31">
        <v>240772</v>
      </c>
      <c r="J72" s="62">
        <v>0</v>
      </c>
      <c r="K72" s="62">
        <v>8935.3330916645973</v>
      </c>
      <c r="L72" s="60">
        <v>8935.3330916645973</v>
      </c>
      <c r="N72" s="57">
        <v>249707.33309166459</v>
      </c>
    </row>
    <row r="73" spans="1:14" ht="16.8" x14ac:dyDescent="0.3">
      <c r="A73" s="20">
        <v>11001700</v>
      </c>
      <c r="B73" s="5">
        <v>1114920048</v>
      </c>
      <c r="C73" s="19" t="s">
        <v>145</v>
      </c>
      <c r="D73" s="18" t="s">
        <v>7</v>
      </c>
      <c r="E73" s="42" t="s">
        <v>0</v>
      </c>
      <c r="F73" s="44">
        <v>4408319</v>
      </c>
      <c r="G73" s="32">
        <v>0</v>
      </c>
      <c r="H73" s="32">
        <v>4408319</v>
      </c>
      <c r="J73" s="63">
        <v>0</v>
      </c>
      <c r="K73" s="63">
        <v>163597.92101786664</v>
      </c>
      <c r="L73" s="59">
        <v>163597.92101786664</v>
      </c>
      <c r="N73" s="58">
        <v>4571916.9210178666</v>
      </c>
    </row>
    <row r="74" spans="1:14" ht="16.8" x14ac:dyDescent="0.3">
      <c r="A74" s="17">
        <v>11014700</v>
      </c>
      <c r="B74" s="10">
        <v>1568487411</v>
      </c>
      <c r="C74" s="16" t="s">
        <v>39</v>
      </c>
      <c r="D74" s="15" t="s">
        <v>38</v>
      </c>
      <c r="E74" s="41" t="s">
        <v>0</v>
      </c>
      <c r="F74" s="36">
        <v>64545</v>
      </c>
      <c r="G74" s="36">
        <v>0</v>
      </c>
      <c r="H74" s="31">
        <v>64545</v>
      </c>
      <c r="J74" s="62">
        <v>0</v>
      </c>
      <c r="K74" s="62">
        <v>2395.3411293733966</v>
      </c>
      <c r="L74" s="60">
        <v>2395.3411293733966</v>
      </c>
      <c r="N74" s="57">
        <v>66940.341129373395</v>
      </c>
    </row>
    <row r="75" spans="1:14" ht="16.8" x14ac:dyDescent="0.3">
      <c r="A75" s="6">
        <v>10062900</v>
      </c>
      <c r="B75" s="5">
        <v>1083728612</v>
      </c>
      <c r="C75" s="4" t="s">
        <v>146</v>
      </c>
      <c r="D75" s="3" t="s">
        <v>1</v>
      </c>
      <c r="E75" s="39" t="s">
        <v>28</v>
      </c>
      <c r="F75" s="33">
        <v>707830</v>
      </c>
      <c r="G75" s="33">
        <v>0</v>
      </c>
      <c r="H75" s="32">
        <v>707830</v>
      </c>
      <c r="J75" s="63">
        <v>0</v>
      </c>
      <c r="K75" s="63">
        <v>26268.406717861511</v>
      </c>
      <c r="L75" s="59">
        <v>26268.406717861511</v>
      </c>
      <c r="N75" s="58">
        <v>734098.40671786154</v>
      </c>
    </row>
    <row r="76" spans="1:14" ht="16.8" hidden="1" x14ac:dyDescent="0.3">
      <c r="A76" s="10">
        <v>10063700</v>
      </c>
      <c r="B76" s="9">
        <v>1306850177</v>
      </c>
      <c r="C76" s="8" t="s">
        <v>187</v>
      </c>
      <c r="D76" s="7" t="s">
        <v>34</v>
      </c>
      <c r="E76" s="38" t="s">
        <v>175</v>
      </c>
      <c r="F76" s="36">
        <v>0</v>
      </c>
      <c r="G76" s="36">
        <v>4761.8999999999996</v>
      </c>
      <c r="H76" s="31">
        <v>4761.8999999999996</v>
      </c>
      <c r="J76" s="62">
        <v>0</v>
      </c>
      <c r="K76" s="62">
        <v>0</v>
      </c>
      <c r="L76" s="60">
        <v>0</v>
      </c>
      <c r="N76" s="57">
        <v>0</v>
      </c>
    </row>
    <row r="77" spans="1:14" ht="16.8" x14ac:dyDescent="0.3">
      <c r="A77" s="51">
        <v>11001500</v>
      </c>
      <c r="B77" s="3">
        <v>1891796710</v>
      </c>
      <c r="C77" s="52" t="s">
        <v>32</v>
      </c>
      <c r="D77" s="14" t="s">
        <v>31</v>
      </c>
      <c r="E77" s="53" t="s">
        <v>3</v>
      </c>
      <c r="F77" s="54">
        <v>233219</v>
      </c>
      <c r="G77" s="54">
        <v>0</v>
      </c>
      <c r="H77" s="32">
        <v>233219</v>
      </c>
      <c r="I77" s="55"/>
      <c r="J77" s="63">
        <v>0</v>
      </c>
      <c r="K77" s="63">
        <v>8655.0323472202981</v>
      </c>
      <c r="L77" s="59">
        <v>8655.0323472202981</v>
      </c>
      <c r="M77" s="55"/>
      <c r="N77" s="58">
        <v>241874.03234722029</v>
      </c>
    </row>
    <row r="78" spans="1:14" ht="16.8" x14ac:dyDescent="0.3">
      <c r="A78" s="10">
        <v>11005600</v>
      </c>
      <c r="B78" s="9">
        <v>1629006457</v>
      </c>
      <c r="C78" s="8" t="s">
        <v>147</v>
      </c>
      <c r="D78" s="7" t="s">
        <v>166</v>
      </c>
      <c r="E78" s="38" t="s">
        <v>176</v>
      </c>
      <c r="F78" s="36">
        <v>0</v>
      </c>
      <c r="G78" s="31">
        <v>4761.8999999999996</v>
      </c>
      <c r="H78" s="31">
        <v>4761.8999999999996</v>
      </c>
      <c r="J78" s="62">
        <v>0</v>
      </c>
      <c r="K78" s="62">
        <v>0</v>
      </c>
      <c r="L78" s="60">
        <v>0</v>
      </c>
      <c r="N78" s="57">
        <v>4761.8999999999996</v>
      </c>
    </row>
    <row r="79" spans="1:14" ht="16.8" x14ac:dyDescent="0.3">
      <c r="A79" s="13">
        <v>11015500</v>
      </c>
      <c r="B79" s="6">
        <v>1659301273</v>
      </c>
      <c r="C79" s="12" t="s">
        <v>148</v>
      </c>
      <c r="D79" s="11" t="s">
        <v>15</v>
      </c>
      <c r="E79" s="40" t="s">
        <v>3</v>
      </c>
      <c r="F79" s="33">
        <v>267732</v>
      </c>
      <c r="G79" s="33">
        <v>0</v>
      </c>
      <c r="H79" s="32">
        <v>267732</v>
      </c>
      <c r="J79" s="63">
        <v>0</v>
      </c>
      <c r="K79" s="63">
        <v>9935.8505112618823</v>
      </c>
      <c r="L79" s="59">
        <v>9935.8505112618823</v>
      </c>
      <c r="N79" s="58">
        <v>277667.8505112619</v>
      </c>
    </row>
    <row r="80" spans="1:14" ht="16.8" hidden="1" x14ac:dyDescent="0.3">
      <c r="A80" s="10">
        <v>11006800</v>
      </c>
      <c r="B80" s="9">
        <v>1285691725</v>
      </c>
      <c r="C80" s="8" t="s">
        <v>30</v>
      </c>
      <c r="D80" s="7" t="s">
        <v>29</v>
      </c>
      <c r="E80" s="38" t="s">
        <v>3</v>
      </c>
      <c r="F80" s="36">
        <v>163101</v>
      </c>
      <c r="G80" s="31">
        <v>0</v>
      </c>
      <c r="H80" s="31">
        <v>163101</v>
      </c>
      <c r="J80" s="62">
        <v>0</v>
      </c>
      <c r="K80" s="62">
        <v>0</v>
      </c>
      <c r="L80" s="60">
        <v>0</v>
      </c>
      <c r="N80" s="57">
        <v>0</v>
      </c>
    </row>
    <row r="81" spans="1:14" ht="16.8" x14ac:dyDescent="0.3">
      <c r="A81" s="13">
        <v>11002400</v>
      </c>
      <c r="B81" s="6">
        <v>1629118609</v>
      </c>
      <c r="C81" s="12" t="s">
        <v>149</v>
      </c>
      <c r="D81" s="11" t="s">
        <v>169</v>
      </c>
      <c r="E81" s="40" t="s">
        <v>176</v>
      </c>
      <c r="F81" s="33">
        <v>0</v>
      </c>
      <c r="G81" s="33">
        <v>4761.8999999999996</v>
      </c>
      <c r="H81" s="32">
        <v>4761.8999999999996</v>
      </c>
      <c r="J81" s="63">
        <v>0</v>
      </c>
      <c r="K81" s="63">
        <v>0</v>
      </c>
      <c r="L81" s="59">
        <v>0</v>
      </c>
      <c r="N81" s="58">
        <v>4761.8999999999996</v>
      </c>
    </row>
    <row r="82" spans="1:14" ht="16.8" x14ac:dyDescent="0.3">
      <c r="A82" s="10">
        <v>11007100</v>
      </c>
      <c r="B82" s="9">
        <v>1205811221</v>
      </c>
      <c r="C82" s="8" t="s">
        <v>27</v>
      </c>
      <c r="D82" s="7" t="s">
        <v>26</v>
      </c>
      <c r="E82" s="38" t="s">
        <v>0</v>
      </c>
      <c r="F82" s="36">
        <v>1806843</v>
      </c>
      <c r="G82" s="31">
        <v>0</v>
      </c>
      <c r="H82" s="31">
        <v>1806843</v>
      </c>
      <c r="J82" s="62">
        <v>0</v>
      </c>
      <c r="K82" s="62">
        <v>67054.076260289963</v>
      </c>
      <c r="L82" s="60">
        <v>67054.076260289963</v>
      </c>
      <c r="N82" s="57">
        <v>1873897.0762602899</v>
      </c>
    </row>
    <row r="83" spans="1:14" ht="16.8" hidden="1" x14ac:dyDescent="0.3">
      <c r="A83" s="6">
        <v>11013400</v>
      </c>
      <c r="B83" s="5">
        <v>1548260839</v>
      </c>
      <c r="C83" s="4" t="s">
        <v>188</v>
      </c>
      <c r="D83" s="3" t="s">
        <v>198</v>
      </c>
      <c r="E83" s="39" t="s">
        <v>3</v>
      </c>
      <c r="F83" s="33">
        <v>635320</v>
      </c>
      <c r="G83" s="32">
        <v>0</v>
      </c>
      <c r="H83" s="32">
        <v>635320</v>
      </c>
      <c r="J83" s="63">
        <v>0</v>
      </c>
      <c r="K83" s="63">
        <v>0</v>
      </c>
      <c r="L83" s="59">
        <v>0</v>
      </c>
      <c r="N83" s="58">
        <v>0</v>
      </c>
    </row>
    <row r="84" spans="1:14" ht="16.8" x14ac:dyDescent="0.3">
      <c r="A84" s="10">
        <v>100248947</v>
      </c>
      <c r="B84" s="9">
        <v>1033153895</v>
      </c>
      <c r="C84" s="8" t="s">
        <v>150</v>
      </c>
      <c r="D84" s="7" t="s">
        <v>170</v>
      </c>
      <c r="E84" s="38" t="s">
        <v>174</v>
      </c>
      <c r="F84" s="36">
        <v>0</v>
      </c>
      <c r="G84" s="31">
        <v>4761.8999999999996</v>
      </c>
      <c r="H84" s="31">
        <v>4761.8999999999996</v>
      </c>
      <c r="J84" s="62">
        <v>0</v>
      </c>
      <c r="K84" s="62">
        <v>0</v>
      </c>
      <c r="L84" s="60">
        <v>0</v>
      </c>
      <c r="N84" s="57">
        <v>4761.8999999999996</v>
      </c>
    </row>
    <row r="85" spans="1:14" ht="16.8" x14ac:dyDescent="0.3">
      <c r="A85" s="6">
        <v>11013000</v>
      </c>
      <c r="B85" s="5">
        <v>1346228541</v>
      </c>
      <c r="C85" s="4" t="s">
        <v>151</v>
      </c>
      <c r="D85" s="3" t="s">
        <v>81</v>
      </c>
      <c r="E85" s="39" t="s">
        <v>0</v>
      </c>
      <c r="F85" s="33">
        <v>732866</v>
      </c>
      <c r="G85" s="32">
        <v>0</v>
      </c>
      <c r="H85" s="32">
        <v>732866</v>
      </c>
      <c r="J85" s="63">
        <v>0</v>
      </c>
      <c r="K85" s="63">
        <v>27197.522226653713</v>
      </c>
      <c r="L85" s="59">
        <v>27197.522226653713</v>
      </c>
      <c r="N85" s="58">
        <v>760063.52222665376</v>
      </c>
    </row>
    <row r="86" spans="1:14" ht="16.8" x14ac:dyDescent="0.3">
      <c r="A86" s="10">
        <v>11022800</v>
      </c>
      <c r="B86" s="9">
        <v>1386641207</v>
      </c>
      <c r="C86" s="8" t="s">
        <v>152</v>
      </c>
      <c r="D86" s="7" t="s">
        <v>25</v>
      </c>
      <c r="E86" s="38" t="s">
        <v>0</v>
      </c>
      <c r="F86" s="36">
        <v>262201</v>
      </c>
      <c r="G86" s="36">
        <v>0</v>
      </c>
      <c r="H86" s="31">
        <v>262201</v>
      </c>
      <c r="J86" s="62">
        <v>0</v>
      </c>
      <c r="K86" s="62">
        <v>9730.5885732873794</v>
      </c>
      <c r="L86" s="60">
        <v>9730.5885732873794</v>
      </c>
      <c r="N86" s="57">
        <v>271931.58857328736</v>
      </c>
    </row>
    <row r="87" spans="1:14" ht="16.8" x14ac:dyDescent="0.3">
      <c r="A87" s="6">
        <v>11015000</v>
      </c>
      <c r="B87" s="5">
        <v>1043240922</v>
      </c>
      <c r="C87" s="4" t="s">
        <v>24</v>
      </c>
      <c r="D87" s="3" t="s">
        <v>171</v>
      </c>
      <c r="E87" s="39" t="s">
        <v>3</v>
      </c>
      <c r="F87" s="33">
        <v>109308</v>
      </c>
      <c r="G87" s="32">
        <v>0</v>
      </c>
      <c r="H87" s="32">
        <v>109308</v>
      </c>
      <c r="J87" s="63">
        <v>0</v>
      </c>
      <c r="K87" s="63">
        <v>4056.54889099926</v>
      </c>
      <c r="L87" s="59">
        <v>4056.54889099926</v>
      </c>
      <c r="N87" s="58">
        <v>113364.54889099926</v>
      </c>
    </row>
    <row r="88" spans="1:14" ht="16.8" x14ac:dyDescent="0.3">
      <c r="A88" s="10">
        <v>11011200</v>
      </c>
      <c r="B88" s="9">
        <v>1851336044</v>
      </c>
      <c r="C88" s="8" t="s">
        <v>153</v>
      </c>
      <c r="D88" s="7" t="s">
        <v>17</v>
      </c>
      <c r="E88" s="38" t="s">
        <v>0</v>
      </c>
      <c r="F88" s="36">
        <v>281328</v>
      </c>
      <c r="G88" s="31">
        <v>0</v>
      </c>
      <c r="H88" s="31">
        <v>281328</v>
      </c>
      <c r="J88" s="62">
        <v>0</v>
      </c>
      <c r="K88" s="62">
        <v>10440.414117969773</v>
      </c>
      <c r="L88" s="60">
        <v>10440.414117969773</v>
      </c>
      <c r="N88" s="57">
        <v>291768.41411796975</v>
      </c>
    </row>
    <row r="89" spans="1:14" ht="16.8" x14ac:dyDescent="0.3">
      <c r="A89" s="6">
        <v>11007500</v>
      </c>
      <c r="B89" s="5">
        <v>1164429908</v>
      </c>
      <c r="C89" s="4" t="s">
        <v>23</v>
      </c>
      <c r="D89" s="3" t="s">
        <v>22</v>
      </c>
      <c r="E89" s="39" t="s">
        <v>0</v>
      </c>
      <c r="F89" s="33">
        <v>563503</v>
      </c>
      <c r="G89" s="32">
        <v>4761.8999999999996</v>
      </c>
      <c r="H89" s="32">
        <v>568264.9</v>
      </c>
      <c r="J89" s="63">
        <v>1098.8999999999996</v>
      </c>
      <c r="K89" s="63">
        <v>20912.261405613091</v>
      </c>
      <c r="L89" s="59">
        <v>22011.161405613093</v>
      </c>
      <c r="N89" s="58">
        <v>590276.06140561309</v>
      </c>
    </row>
    <row r="90" spans="1:14" ht="16.8" x14ac:dyDescent="0.3">
      <c r="A90" s="10">
        <v>11022900</v>
      </c>
      <c r="B90" s="9">
        <v>1184621211</v>
      </c>
      <c r="C90" s="8" t="s">
        <v>154</v>
      </c>
      <c r="D90" s="7" t="s">
        <v>7</v>
      </c>
      <c r="E90" s="38" t="s">
        <v>0</v>
      </c>
      <c r="F90" s="36">
        <v>4257375</v>
      </c>
      <c r="G90" s="31">
        <v>0</v>
      </c>
      <c r="H90" s="31">
        <v>4257375</v>
      </c>
      <c r="J90" s="62">
        <v>0</v>
      </c>
      <c r="K90" s="62">
        <v>157996.2110258899</v>
      </c>
      <c r="L90" s="60">
        <v>157996.2110258899</v>
      </c>
      <c r="N90" s="57">
        <v>4415371.21102589</v>
      </c>
    </row>
    <row r="91" spans="1:14" ht="16.8" x14ac:dyDescent="0.3">
      <c r="A91" s="6">
        <v>11013800</v>
      </c>
      <c r="B91" s="5">
        <v>1649246877</v>
      </c>
      <c r="C91" s="4" t="s">
        <v>155</v>
      </c>
      <c r="D91" s="3" t="s">
        <v>18</v>
      </c>
      <c r="E91" s="39" t="s">
        <v>0</v>
      </c>
      <c r="F91" s="33">
        <v>550732</v>
      </c>
      <c r="G91" s="32">
        <v>0</v>
      </c>
      <c r="H91" s="32">
        <v>550732</v>
      </c>
      <c r="J91" s="63">
        <v>0</v>
      </c>
      <c r="K91" s="63">
        <v>20438.314522613207</v>
      </c>
      <c r="L91" s="59">
        <v>20438.314522613207</v>
      </c>
      <c r="N91" s="58">
        <v>571170.31452261319</v>
      </c>
    </row>
    <row r="92" spans="1:14" ht="16.8" x14ac:dyDescent="0.3">
      <c r="A92" s="10">
        <v>11009800</v>
      </c>
      <c r="B92" s="9">
        <v>1730184342</v>
      </c>
      <c r="C92" s="8" t="s">
        <v>21</v>
      </c>
      <c r="D92" s="7" t="s">
        <v>20</v>
      </c>
      <c r="E92" s="38" t="s">
        <v>0</v>
      </c>
      <c r="F92" s="36">
        <v>150221</v>
      </c>
      <c r="G92" s="31">
        <v>0</v>
      </c>
      <c r="H92" s="31">
        <v>150221</v>
      </c>
      <c r="J92" s="62">
        <v>0</v>
      </c>
      <c r="K92" s="62">
        <v>5574.8786086544433</v>
      </c>
      <c r="L92" s="60">
        <v>5574.8786086544433</v>
      </c>
      <c r="N92" s="57">
        <v>155795.87860865446</v>
      </c>
    </row>
    <row r="93" spans="1:14" ht="16.8" x14ac:dyDescent="0.3">
      <c r="A93" s="6">
        <v>11012100</v>
      </c>
      <c r="B93" s="5">
        <v>1114908001</v>
      </c>
      <c r="C93" s="4" t="s">
        <v>19</v>
      </c>
      <c r="D93" s="3" t="s">
        <v>18</v>
      </c>
      <c r="E93" s="39" t="s">
        <v>0</v>
      </c>
      <c r="F93" s="33">
        <v>3653659</v>
      </c>
      <c r="G93" s="32">
        <v>0</v>
      </c>
      <c r="H93" s="32">
        <v>3653659</v>
      </c>
      <c r="J93" s="63">
        <v>0</v>
      </c>
      <c r="K93" s="63">
        <v>135591.59772879814</v>
      </c>
      <c r="L93" s="59">
        <v>135591.59772879814</v>
      </c>
      <c r="N93" s="58">
        <v>3789250.5977287982</v>
      </c>
    </row>
    <row r="94" spans="1:14" ht="16.8" x14ac:dyDescent="0.3">
      <c r="A94" s="10">
        <v>100021887</v>
      </c>
      <c r="B94" s="9">
        <v>1194004408</v>
      </c>
      <c r="C94" s="8" t="s">
        <v>156</v>
      </c>
      <c r="D94" s="7" t="s">
        <v>16</v>
      </c>
      <c r="E94" s="38" t="s">
        <v>0</v>
      </c>
      <c r="F94" s="36">
        <v>287920</v>
      </c>
      <c r="G94" s="31">
        <v>0</v>
      </c>
      <c r="H94" s="31">
        <v>287920</v>
      </c>
      <c r="J94" s="31">
        <v>0</v>
      </c>
      <c r="K94" s="31">
        <v>10685.051018191778</v>
      </c>
      <c r="L94" s="1">
        <v>10685.051018191778</v>
      </c>
      <c r="N94" s="34">
        <v>298605.05101819179</v>
      </c>
    </row>
    <row r="95" spans="1:14" ht="16.8" x14ac:dyDescent="0.3">
      <c r="A95" s="6">
        <v>11019000</v>
      </c>
      <c r="B95" s="5">
        <v>1902832306</v>
      </c>
      <c r="C95" s="4" t="s">
        <v>157</v>
      </c>
      <c r="D95" s="3" t="s">
        <v>13</v>
      </c>
      <c r="E95" s="39" t="s">
        <v>0</v>
      </c>
      <c r="F95" s="33">
        <v>909515</v>
      </c>
      <c r="G95" s="32">
        <v>0</v>
      </c>
      <c r="H95" s="32">
        <v>909515</v>
      </c>
      <c r="J95" s="32">
        <v>0</v>
      </c>
      <c r="K95" s="32">
        <v>33753.17510701131</v>
      </c>
      <c r="L95" s="2">
        <v>33753.17510701131</v>
      </c>
      <c r="N95" s="35">
        <v>943268.17510701134</v>
      </c>
    </row>
    <row r="96" spans="1:14" ht="16.8" x14ac:dyDescent="0.3">
      <c r="A96" s="10">
        <v>11011000</v>
      </c>
      <c r="B96" s="9">
        <v>1760413777</v>
      </c>
      <c r="C96" s="8" t="s">
        <v>158</v>
      </c>
      <c r="D96" s="7" t="s">
        <v>172</v>
      </c>
      <c r="E96" s="38" t="s">
        <v>3</v>
      </c>
      <c r="F96" s="36">
        <v>175769</v>
      </c>
      <c r="G96" s="31">
        <v>0</v>
      </c>
      <c r="H96" s="31">
        <v>175769</v>
      </c>
      <c r="J96" s="31">
        <v>0</v>
      </c>
      <c r="K96" s="31">
        <v>6522.9950417357277</v>
      </c>
      <c r="L96" s="1">
        <v>6522.9950417357277</v>
      </c>
      <c r="N96" s="34">
        <v>182291.99504173573</v>
      </c>
    </row>
    <row r="97" spans="1:14" ht="16.8" x14ac:dyDescent="0.3">
      <c r="A97" s="6">
        <v>11009900</v>
      </c>
      <c r="B97" s="5">
        <v>1518993880</v>
      </c>
      <c r="C97" s="4" t="s">
        <v>159</v>
      </c>
      <c r="D97" s="3" t="s">
        <v>12</v>
      </c>
      <c r="E97" s="39" t="s">
        <v>0</v>
      </c>
      <c r="F97" s="33">
        <v>1670597</v>
      </c>
      <c r="G97" s="32">
        <v>0</v>
      </c>
      <c r="H97" s="32">
        <v>1670597</v>
      </c>
      <c r="J97" s="32">
        <v>0</v>
      </c>
      <c r="K97" s="32">
        <v>61997.826395658973</v>
      </c>
      <c r="L97" s="2">
        <v>61997.826395658973</v>
      </c>
      <c r="N97" s="35">
        <v>1732594.826395659</v>
      </c>
    </row>
    <row r="98" spans="1:14" ht="16.8" hidden="1" x14ac:dyDescent="0.3">
      <c r="A98" s="10">
        <v>11010400</v>
      </c>
      <c r="B98" s="9">
        <v>1538127220</v>
      </c>
      <c r="C98" s="8" t="s">
        <v>189</v>
      </c>
      <c r="D98" s="7" t="s">
        <v>14</v>
      </c>
      <c r="E98" s="38" t="s">
        <v>3</v>
      </c>
      <c r="F98" s="36">
        <v>110754</v>
      </c>
      <c r="G98" s="31">
        <v>0</v>
      </c>
      <c r="H98" s="31">
        <v>110754</v>
      </c>
      <c r="J98" s="31">
        <v>0</v>
      </c>
      <c r="K98" s="31">
        <v>0</v>
      </c>
      <c r="L98" s="1">
        <v>0</v>
      </c>
      <c r="N98" s="34">
        <v>0</v>
      </c>
    </row>
    <row r="99" spans="1:14" ht="16.8" hidden="1" x14ac:dyDescent="0.3">
      <c r="A99" s="6">
        <v>11018600</v>
      </c>
      <c r="B99" s="5">
        <v>1013995521</v>
      </c>
      <c r="C99" s="4" t="s">
        <v>190</v>
      </c>
      <c r="D99" s="3" t="s">
        <v>199</v>
      </c>
      <c r="E99" s="39" t="s">
        <v>3</v>
      </c>
      <c r="F99" s="33">
        <v>136393</v>
      </c>
      <c r="G99" s="32">
        <v>0</v>
      </c>
      <c r="H99" s="32">
        <v>136393</v>
      </c>
      <c r="J99" s="32">
        <v>0</v>
      </c>
      <c r="K99" s="32">
        <v>0</v>
      </c>
      <c r="L99" s="2">
        <v>0</v>
      </c>
      <c r="N99" s="35">
        <v>0</v>
      </c>
    </row>
    <row r="100" spans="1:14" ht="16.8" x14ac:dyDescent="0.3">
      <c r="A100" s="10">
        <v>11017800</v>
      </c>
      <c r="B100" s="9">
        <v>1184765240</v>
      </c>
      <c r="C100" s="8" t="s">
        <v>160</v>
      </c>
      <c r="D100" s="7" t="s">
        <v>11</v>
      </c>
      <c r="E100" s="38" t="s">
        <v>3</v>
      </c>
      <c r="F100" s="36">
        <v>237232</v>
      </c>
      <c r="G100" s="31">
        <v>0</v>
      </c>
      <c r="H100" s="31">
        <v>237232</v>
      </c>
      <c r="J100" s="31">
        <v>0</v>
      </c>
      <c r="K100" s="31">
        <v>8803.9595135720756</v>
      </c>
      <c r="L100" s="1">
        <v>8803.9595135720756</v>
      </c>
      <c r="N100" s="34">
        <v>246035.95951357207</v>
      </c>
    </row>
    <row r="101" spans="1:14" ht="16.8" x14ac:dyDescent="0.3">
      <c r="A101" s="6">
        <v>11022000</v>
      </c>
      <c r="B101" s="5">
        <v>1922043744</v>
      </c>
      <c r="C101" s="4" t="s">
        <v>161</v>
      </c>
      <c r="D101" s="3" t="s">
        <v>7</v>
      </c>
      <c r="E101" s="39" t="s">
        <v>0</v>
      </c>
      <c r="F101" s="33">
        <v>9381600</v>
      </c>
      <c r="G101" s="32">
        <v>0</v>
      </c>
      <c r="H101" s="32">
        <v>9381600</v>
      </c>
      <c r="J101" s="32">
        <v>0</v>
      </c>
      <c r="K101" s="32">
        <v>0</v>
      </c>
      <c r="L101" s="2">
        <v>0</v>
      </c>
      <c r="N101" s="35">
        <v>9381600</v>
      </c>
    </row>
    <row r="102" spans="1:14" ht="16.8" x14ac:dyDescent="0.3">
      <c r="A102" s="10">
        <v>11008700</v>
      </c>
      <c r="B102" s="9">
        <v>1487745501</v>
      </c>
      <c r="C102" s="8" t="s">
        <v>9</v>
      </c>
      <c r="D102" s="7" t="s">
        <v>8</v>
      </c>
      <c r="E102" s="38" t="s">
        <v>3</v>
      </c>
      <c r="F102" s="36">
        <v>152912</v>
      </c>
      <c r="G102" s="31">
        <v>0</v>
      </c>
      <c r="H102" s="31">
        <v>152912</v>
      </c>
      <c r="J102" s="31">
        <v>0</v>
      </c>
      <c r="K102" s="31">
        <v>5674.7447947129103</v>
      </c>
      <c r="L102" s="1">
        <v>5674.7447947129103</v>
      </c>
      <c r="N102" s="34">
        <v>158586.7447947129</v>
      </c>
    </row>
    <row r="103" spans="1:14" ht="16.8" hidden="1" x14ac:dyDescent="0.3">
      <c r="A103" s="6">
        <v>11008000</v>
      </c>
      <c r="B103" s="5">
        <v>1497750921</v>
      </c>
      <c r="C103" s="4" t="s">
        <v>191</v>
      </c>
      <c r="D103" s="3" t="s">
        <v>105</v>
      </c>
      <c r="E103" s="39" t="s">
        <v>3</v>
      </c>
      <c r="F103" s="33">
        <v>128697</v>
      </c>
      <c r="G103" s="32">
        <v>0</v>
      </c>
      <c r="H103" s="32">
        <v>128697</v>
      </c>
      <c r="J103" s="32">
        <v>0</v>
      </c>
      <c r="K103" s="32">
        <v>0</v>
      </c>
      <c r="L103" s="2">
        <v>0</v>
      </c>
      <c r="N103" s="35">
        <v>0</v>
      </c>
    </row>
    <row r="104" spans="1:14" ht="16.8" x14ac:dyDescent="0.3">
      <c r="A104" s="10">
        <v>100051765</v>
      </c>
      <c r="B104" s="9">
        <v>1992776041</v>
      </c>
      <c r="C104" s="8" t="s">
        <v>162</v>
      </c>
      <c r="D104" s="7" t="s">
        <v>6</v>
      </c>
      <c r="E104" s="38" t="s">
        <v>0</v>
      </c>
      <c r="F104" s="36">
        <v>163585</v>
      </c>
      <c r="G104" s="31">
        <v>0</v>
      </c>
      <c r="H104" s="31">
        <v>163585</v>
      </c>
      <c r="J104" s="31">
        <v>0</v>
      </c>
      <c r="K104" s="31">
        <v>6070.8324215438397</v>
      </c>
      <c r="L104" s="1">
        <v>6070.8324215438397</v>
      </c>
      <c r="N104" s="34">
        <v>169655.83242154383</v>
      </c>
    </row>
    <row r="105" spans="1:14" ht="16.8" x14ac:dyDescent="0.3">
      <c r="A105" s="6">
        <v>11006600</v>
      </c>
      <c r="B105" s="5">
        <v>1629056890</v>
      </c>
      <c r="C105" s="4" t="s">
        <v>163</v>
      </c>
      <c r="D105" s="3" t="s">
        <v>5</v>
      </c>
      <c r="E105" s="39" t="s">
        <v>0</v>
      </c>
      <c r="F105" s="33">
        <v>1262299</v>
      </c>
      <c r="G105" s="32">
        <v>0</v>
      </c>
      <c r="H105" s="32">
        <v>1262299</v>
      </c>
      <c r="J105" s="32">
        <v>0</v>
      </c>
      <c r="K105" s="32">
        <v>46845.405721076917</v>
      </c>
      <c r="L105" s="2">
        <v>46845.405721076917</v>
      </c>
      <c r="N105" s="35">
        <v>1309144.405721077</v>
      </c>
    </row>
    <row r="106" spans="1:14" ht="16.8" x14ac:dyDescent="0.3">
      <c r="A106" s="10">
        <v>11008100</v>
      </c>
      <c r="B106" s="9">
        <v>1548248644</v>
      </c>
      <c r="C106" s="8" t="s">
        <v>164</v>
      </c>
      <c r="D106" s="7" t="s">
        <v>173</v>
      </c>
      <c r="E106" s="38" t="s">
        <v>3</v>
      </c>
      <c r="F106" s="36">
        <v>832237</v>
      </c>
      <c r="G106" s="31">
        <v>0</v>
      </c>
      <c r="H106" s="31">
        <v>832237</v>
      </c>
      <c r="J106" s="31">
        <v>0</v>
      </c>
      <c r="K106" s="31">
        <v>0</v>
      </c>
      <c r="L106" s="1">
        <v>0</v>
      </c>
      <c r="N106" s="34">
        <v>274142</v>
      </c>
    </row>
    <row r="107" spans="1:14" ht="16.8" hidden="1" x14ac:dyDescent="0.3">
      <c r="A107" s="6">
        <v>11016100</v>
      </c>
      <c r="B107" s="5">
        <v>1467496133</v>
      </c>
      <c r="C107" s="4" t="s">
        <v>192</v>
      </c>
      <c r="D107" s="3" t="s">
        <v>100</v>
      </c>
      <c r="E107" s="39" t="s">
        <v>3</v>
      </c>
      <c r="F107" s="33">
        <v>132489</v>
      </c>
      <c r="G107" s="32">
        <v>0</v>
      </c>
      <c r="H107" s="32">
        <v>132489</v>
      </c>
      <c r="J107" s="32">
        <v>0</v>
      </c>
      <c r="K107" s="32">
        <v>0</v>
      </c>
      <c r="L107" s="2">
        <v>0</v>
      </c>
      <c r="N107" s="35">
        <v>0</v>
      </c>
    </row>
    <row r="108" spans="1:14" ht="16.8" x14ac:dyDescent="0.3">
      <c r="A108" s="10">
        <v>11008200</v>
      </c>
      <c r="B108" s="9">
        <v>1881640183</v>
      </c>
      <c r="C108" s="8" t="s">
        <v>165</v>
      </c>
      <c r="D108" s="7" t="s">
        <v>4</v>
      </c>
      <c r="E108" s="38" t="s">
        <v>3</v>
      </c>
      <c r="F108" s="36">
        <v>86521</v>
      </c>
      <c r="G108" s="31">
        <v>0</v>
      </c>
      <c r="H108" s="31">
        <v>86521</v>
      </c>
      <c r="J108" s="31">
        <v>0</v>
      </c>
      <c r="K108" s="31">
        <v>3210.8964265940913</v>
      </c>
      <c r="L108" s="1">
        <v>3210.8964265940913</v>
      </c>
      <c r="N108" s="34">
        <v>89731.896426594089</v>
      </c>
    </row>
    <row r="109" spans="1:14" ht="16.8" x14ac:dyDescent="0.3">
      <c r="A109" s="6"/>
      <c r="B109" s="5"/>
      <c r="C109" s="4"/>
      <c r="D109" s="3"/>
      <c r="E109" s="39"/>
      <c r="F109" s="33"/>
      <c r="G109" s="32"/>
      <c r="H109" s="32"/>
      <c r="J109" s="32"/>
      <c r="K109" s="32"/>
      <c r="L109" s="2"/>
      <c r="N109" s="35"/>
    </row>
    <row r="110" spans="1:14" ht="16.8" x14ac:dyDescent="0.3">
      <c r="A110" s="10"/>
      <c r="B110" s="9"/>
      <c r="C110" s="8"/>
      <c r="D110" s="7"/>
      <c r="E110" s="38"/>
      <c r="F110" s="36"/>
      <c r="G110" s="36"/>
      <c r="H110" s="31"/>
      <c r="J110" s="31"/>
      <c r="K110" s="31"/>
      <c r="L110" s="1"/>
      <c r="N110" s="34"/>
    </row>
    <row r="111" spans="1:14" ht="16.8" x14ac:dyDescent="0.3">
      <c r="E111" s="45" t="s">
        <v>98</v>
      </c>
      <c r="F111" s="47">
        <f>SUM(F9:F110)</f>
        <v>137960949</v>
      </c>
      <c r="G111" s="47">
        <f>SUM(G9:G110)</f>
        <v>99999.899999999965</v>
      </c>
      <c r="H111" s="48">
        <f>SUM(H9:H110)</f>
        <v>138060948.90000004</v>
      </c>
      <c r="J111" s="49">
        <f>SUM(J9:J110)</f>
        <v>14285.699999999995</v>
      </c>
      <c r="K111" s="47">
        <f>SUM(K9:K110)</f>
        <v>2907137</v>
      </c>
      <c r="L111" s="48">
        <f>SUM(L9:L110)</f>
        <v>2921422.6999999993</v>
      </c>
      <c r="N111" s="50">
        <f>SUM(N9:N110)</f>
        <v>138060948.90000007</v>
      </c>
    </row>
  </sheetData>
  <autoFilter ref="C8:N108" xr:uid="{00000000-0001-0000-0000-000000000000}">
    <filterColumn colId="11">
      <filters>
        <filter val="$1,056,313.29"/>
        <filter val="$1,210,927.90"/>
        <filter val="$1,309,144"/>
        <filter val="$1,403,407.44"/>
        <filter val="$1,732,595"/>
        <filter val="$1,750,410.32"/>
        <filter val="$1,873,897.08"/>
        <filter val="$1,896,483.37"/>
        <filter val="$1,936,578.00"/>
        <filter val="$113,364.55"/>
        <filter val="$113,953.63"/>
        <filter val="$121,048.51"/>
        <filter val="$125,957.00"/>
        <filter val="$155,795.88"/>
        <filter val="$155,927.59"/>
        <filter val="$157,659.57"/>
        <filter val="$158,587"/>
        <filter val="$165,946.09"/>
        <filter val="$169,656"/>
        <filter val="$178,303.27"/>
        <filter val="$182,292"/>
        <filter val="$2,172,982.31"/>
        <filter val="$2,180,443.29"/>
        <filter val="$2,793,862.48"/>
        <filter val="$2,847,206.21"/>
        <filter val="$2,856,306.95"/>
        <filter val="$206,723.22"/>
        <filter val="$221,373.46"/>
        <filter val="$232,600.18"/>
        <filter val="$237,806.57"/>
        <filter val="$241,874.03"/>
        <filter val="$246,036"/>
        <filter val="$249,707.33"/>
        <filter val="$256,469.30"/>
        <filter val="$271,931.59"/>
        <filter val="$274,142"/>
        <filter val="$277,667.85"/>
        <filter val="$28,232.00"/>
        <filter val="$291,768.41"/>
        <filter val="$298,605"/>
        <filter val="$3,760,031.03"/>
        <filter val="$3,789,250.60"/>
        <filter val="$303,005.51"/>
        <filter val="$335,648.59"/>
        <filter val="$339,201.73"/>
        <filter val="$381,891.30"/>
        <filter val="$386,281.39"/>
        <filter val="$389,371.98"/>
        <filter val="$391,226.34"/>
        <filter val="$4,121,209.23"/>
        <filter val="$4,415,371.21"/>
        <filter val="$4,571,916.92"/>
        <filter val="$4,761.90"/>
        <filter val="$443,437.63"/>
        <filter val="$470,485.49"/>
        <filter val="$5,860.80"/>
        <filter val="$540,117.13"/>
        <filter val="$571,170.31"/>
        <filter val="$590,276.06"/>
        <filter val="$605,587.89"/>
        <filter val="$624,324.34"/>
        <filter val="$66,940.34"/>
        <filter val="$680,043.13"/>
        <filter val="$7,277,537.75"/>
        <filter val="$734,098.41"/>
        <filter val="$760,063.52"/>
        <filter val="$85,165.50"/>
        <filter val="$888,692.36"/>
        <filter val="$89,732"/>
        <filter val="$9,088,556.85"/>
        <filter val="$9,381,600"/>
        <filter val="$9,381,600.00"/>
        <filter val="$9,387,460.80"/>
        <filter val="$943,268"/>
        <filter val="$944,282.55"/>
        <filter val="$976,064.74"/>
      </filters>
    </filterColumn>
  </autoFilter>
  <mergeCells count="3">
    <mergeCell ref="J7:L7"/>
    <mergeCell ref="N7:N8"/>
    <mergeCell ref="F7:H7"/>
  </mergeCells>
  <conditionalFormatting sqref="A9 A30 A35:A38 A70 A78 A44:A45 A48 A83 A13:A22 A50:A51 A41 A53:A56 A60:A61 A63 A80 A85:A92 A97:A98 A104 A106:A107 A110 A65:A68 A25:A28">
    <cfRule type="duplicateValues" dxfId="8" priority="10" stopIfTrue="1"/>
    <cfRule type="duplicateValues" dxfId="7" priority="11" stopIfTrue="1"/>
  </conditionalFormatting>
  <conditionalFormatting sqref="A23:A24">
    <cfRule type="duplicateValues" dxfId="6" priority="1" stopIfTrue="1"/>
    <cfRule type="duplicateValues" dxfId="5" priority="2" stopIfTrue="1"/>
  </conditionalFormatting>
  <conditionalFormatting sqref="A64">
    <cfRule type="duplicateValues" dxfId="4" priority="3" stopIfTrue="1"/>
  </conditionalFormatting>
  <conditionalFormatting sqref="A101:A102">
    <cfRule type="duplicateValues" dxfId="3" priority="4" stopIfTrue="1"/>
    <cfRule type="duplicateValues" dxfId="2" priority="5" stopIfTrue="1"/>
  </conditionalFormatting>
  <conditionalFormatting sqref="A105 A103 A84 A93:A96 A99:A100 A75:A76 A42 A62 A33 A31 A57:A59 A52 A47 A39:A40 A49 A10:A12 A82">
    <cfRule type="duplicateValues" dxfId="1" priority="9" stopIfTrue="1"/>
  </conditionalFormatting>
  <conditionalFormatting sqref="A108:A109">
    <cfRule type="duplicateValues" dxfId="0" priority="6" stopIfTrue="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SFY21 Reallocation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Cheversia, Alicia</dc:creator>
  <cp:lastModifiedBy>Wiese, Andrew L - DHS</cp:lastModifiedBy>
  <dcterms:created xsi:type="dcterms:W3CDTF">2022-05-20T15:24:28Z</dcterms:created>
  <dcterms:modified xsi:type="dcterms:W3CDTF">2025-03-05T19:22:17Z</dcterms:modified>
</cp:coreProperties>
</file>